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084357AF-6CA6-4F64-BABB-17775D5693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E14" i="1" l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W11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<sst xmlns="http://schemas.openxmlformats.org/spreadsheetml/2006/main" count="55" uniqueCount="38">
  <si>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</si>
  <si>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</si>
  <si>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</si>
  <si>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</si>
  <si>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</si>
  <si>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</si>
  <si>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</si>
  <si>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</si>
  <si>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</si>
  <si>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</si>
  <si>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</si>
  <si>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</si>
  <si>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</si>
  <si>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</si>
  <si>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</si>
  <si>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</si>
  <si>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</si>
  <si>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</si>
  <si>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</si>
  <si>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</si>
  <si>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</si>
  <si>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</si>
  <si>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</si>
  <si>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</si>
  <si>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</si>
  <si>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</si>
  <si>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</si>
  <si>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</si>
  <si>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</si>
  <si>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</si>
  <si>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</si>
  <si>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</si>
  <si>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</si>
  <si>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</si>
  <si>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</si>
  <si>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</si>
  <si>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квітень 2023 р.</t>
  </si>
  <si>
    <t xml:space="preserve">квітень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</si>
</sst>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V12" sqref="V12"/>
    </sheetView>
  </sheetViews>
  <sheetFormatPr defaultRowHeight="14.4" x14ac:dyDescent="0.3"/>
  <cols>
    <col min="9" max="9" width="10.44140625" customWidth="1"/>
    <col min="19" max="19" width="9.5546875" bestFit="1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21</v>
      </c>
      <c r="F11" s="12">
        <v>11200</v>
      </c>
      <c r="G11" s="12">
        <v>600</v>
      </c>
      <c r="H11" s="12">
        <v>5600</v>
      </c>
      <c r="I11" s="12">
        <v>11200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f>P11+I11+H11+G11+F11+J11+K11+L11+M11+N11+O11</f>
        <v>28600</v>
      </c>
      <c r="R11" s="12">
        <v>286</v>
      </c>
      <c r="S11" s="12">
        <v>7000</v>
      </c>
      <c r="T11" s="12">
        <v>5148</v>
      </c>
      <c r="U11" s="12">
        <v>429</v>
      </c>
      <c r="V11" s="12">
        <f>U11+T11+S11+R11</f>
        <v>12863</v>
      </c>
      <c r="W11" s="12">
        <f>Q11-V11</f>
        <v>15737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9</v>
      </c>
      <c r="F12" s="12">
        <v>4200</v>
      </c>
      <c r="G12" s="12">
        <v>300</v>
      </c>
      <c r="H12" s="12">
        <v>2100</v>
      </c>
      <c r="I12" s="12">
        <v>4200</v>
      </c>
      <c r="J12" s="12">
        <v>1260</v>
      </c>
      <c r="K12" s="12">
        <v>0</v>
      </c>
      <c r="L12" s="12">
        <v>0</v>
      </c>
      <c r="M12" s="12">
        <v>14019.58</v>
      </c>
      <c r="N12" s="12">
        <v>26504.1</v>
      </c>
      <c r="O12" s="12">
        <v>0</v>
      </c>
      <c r="P12" s="12">
        <v>0</v>
      </c>
      <c r="Q12" s="12">
        <f>P12+M12+J12+I12+H12+G12+F12+K12+L12+N12+O12</f>
        <v>52583.68</v>
      </c>
      <c r="R12" s="12">
        <v>0</v>
      </c>
      <c r="S12" s="12">
        <v>13300</v>
      </c>
      <c r="T12" s="12">
        <v>9465.06</v>
      </c>
      <c r="U12" s="12">
        <v>788.76</v>
      </c>
      <c r="V12" s="12">
        <f>U12+T12+S12+R12</f>
        <v>23553.82</v>
      </c>
      <c r="W12" s="12">
        <f>Q12-V12</f>
        <v>29029.86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30</v>
      </c>
      <c r="F14" s="21">
        <f t="shared" si="0"/>
        <v>15400</v>
      </c>
      <c r="G14" s="21">
        <f t="shared" si="0"/>
        <v>900</v>
      </c>
      <c r="H14" s="21">
        <f t="shared" si="0"/>
        <v>7700</v>
      </c>
      <c r="I14" s="21">
        <f t="shared" si="0"/>
        <v>15400</v>
      </c>
      <c r="J14" s="21">
        <f t="shared" si="0"/>
        <v>1260</v>
      </c>
      <c r="K14" s="21">
        <f t="shared" si="0"/>
        <v>0</v>
      </c>
      <c r="L14" s="21">
        <f t="shared" si="0"/>
        <v>0</v>
      </c>
      <c r="M14" s="21">
        <f t="shared" si="0"/>
        <v>14019.58</v>
      </c>
      <c r="N14" s="21">
        <f t="shared" si="0"/>
        <v>26504.1</v>
      </c>
      <c r="O14" s="21">
        <f t="shared" si="0"/>
        <v>0</v>
      </c>
      <c r="P14" s="21">
        <f t="shared" si="0"/>
        <v>0</v>
      </c>
      <c r="Q14" s="21">
        <f>Q11+Q12</f>
        <v>81183.679999999993</v>
      </c>
      <c r="R14" s="21">
        <f t="shared" si="0"/>
        <v>286</v>
      </c>
      <c r="S14" s="21">
        <f t="shared" si="0"/>
        <v>20300</v>
      </c>
      <c r="T14" s="21">
        <f t="shared" si="0"/>
        <v>14613.06</v>
      </c>
      <c r="U14" s="21">
        <f t="shared" si="0"/>
        <v>1217.76</v>
      </c>
      <c r="V14" s="21">
        <f t="shared" si="0"/>
        <v>36416.82</v>
      </c>
      <c r="W14" s="21">
        <f t="shared" si="0"/>
        <v>44766.86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2023-06-22T05:34:29Z</dcterms:modified>
</cp:coreProperties>
</file>