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<sst xmlns="http://schemas.openxmlformats.org/spreadsheetml/2006/main" count="50" uniqueCount="35">
  <si>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</si>
  <si>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</si>
  <si>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</si>
  <si>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</si>
  <si>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</si>
  <si>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</si>
  <si>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</si>
  <si>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</si>
  <si>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</si>
  <si>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</si>
  <si>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</si>
  <si>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</si>
  <si>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</si>
  <si>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</si>
  <si>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</si>
  <si>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</si>
  <si>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</si>
  <si>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</si>
  <si>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</si>
  <si>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</si>
  <si>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</si>
  <si>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</si>
  <si>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</si>
  <si>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</si>
  <si>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</si>
  <si>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</si>
  <si>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</si>
  <si>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</si>
  <si>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</si>
  <si>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</si>
  <si>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</si>
  <si>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</si>
  <si>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</si>
  <si>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вересень 2022 року</t>
  </si>
  <si>
    <t>вересень 2022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</si>
</sst>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O14" sqref="O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22</v>
      </c>
      <c r="F12" s="22">
        <v>11200</v>
      </c>
      <c r="G12" s="22">
        <v>700</v>
      </c>
      <c r="H12" s="22">
        <v>8400</v>
      </c>
      <c r="I12" s="22">
        <v>5600</v>
      </c>
      <c r="J12" s="22"/>
      <c r="K12" s="22"/>
      <c r="L12" s="22"/>
      <c r="M12" s="22"/>
      <c r="N12" s="22"/>
      <c r="O12" s="22">
        <v>1120</v>
      </c>
      <c r="P12" s="22">
        <v>416</v>
      </c>
      <c r="Q12" s="22">
        <f>SUM(F12:P12)</f>
        <v>27436</v>
      </c>
      <c r="R12" s="22">
        <v>15000</v>
      </c>
      <c r="S12" s="22">
        <v>4938.48</v>
      </c>
      <c r="T12" s="22">
        <v>411.54</v>
      </c>
      <c r="U12" s="22">
        <f>SUM(R12:T12)</f>
        <v>20350.02</v>
      </c>
      <c r="V12" s="22">
        <f>SUM(Q12-U12)</f>
        <v>7085.98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15</v>
      </c>
      <c r="F13" s="22">
        <v>6681.82</v>
      </c>
      <c r="G13" s="22">
        <v>477.27</v>
      </c>
      <c r="H13" s="22">
        <v>4343.18</v>
      </c>
      <c r="I13" s="22">
        <v>3340.91</v>
      </c>
      <c r="J13" s="22"/>
      <c r="K13" s="22"/>
      <c r="L13" s="22"/>
      <c r="M13" s="22"/>
      <c r="N13" s="22"/>
      <c r="O13" s="22"/>
      <c r="P13" s="22">
        <v>283.64</v>
      </c>
      <c r="Q13" s="22">
        <f>SUM(F13:P13)</f>
        <v>15126.82</v>
      </c>
      <c r="R13" s="22">
        <v>8000</v>
      </c>
      <c r="S13" s="22">
        <v>2722.83</v>
      </c>
      <c r="T13" s="22">
        <v>226.9</v>
      </c>
      <c r="U13" s="22">
        <f>SUM(R13:T13)</f>
        <v>10949.73</v>
      </c>
      <c r="V13" s="22">
        <f>SUM(Q13-U13)</f>
        <v>4177.09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20</v>
      </c>
      <c r="F14" s="22">
        <v>8909.09</v>
      </c>
      <c r="G14" s="22">
        <v>636.36</v>
      </c>
      <c r="H14" s="22">
        <v>4900</v>
      </c>
      <c r="I14" s="22">
        <v>4454.55</v>
      </c>
      <c r="J14" s="22"/>
      <c r="K14" s="22"/>
      <c r="L14" s="22"/>
      <c r="M14" s="22">
        <v>1855.56</v>
      </c>
      <c r="N14" s="22"/>
      <c r="O14" s="22"/>
      <c r="P14" s="22">
        <v>378.18</v>
      </c>
      <c r="Q14" s="22">
        <f>SUM(F14:P14)</f>
        <v>21133.74</v>
      </c>
      <c r="R14" s="22">
        <v>12000</v>
      </c>
      <c r="S14" s="22">
        <v>3804.07</v>
      </c>
      <c r="T14" s="22">
        <v>317.01</v>
      </c>
      <c r="U14" s="22">
        <f>SUM(R14:T14)</f>
        <v>16121.08</v>
      </c>
      <c r="V14" s="22">
        <f>SUM(Q14-U14)</f>
        <v>5012.660000000002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26790.91</v>
      </c>
      <c r="G15" s="36">
        <f aca="true" t="shared" si="0" ref="G15:V15">SUM(G12:G14)</f>
        <v>1813.63</v>
      </c>
      <c r="H15" s="36">
        <f t="shared" si="0"/>
        <v>17643.18</v>
      </c>
      <c r="I15" s="36">
        <f t="shared" si="0"/>
        <v>13395.46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1855.56</v>
      </c>
      <c r="N15" s="36">
        <f t="shared" si="0"/>
        <v>0</v>
      </c>
      <c r="O15" s="36">
        <f>SUM(O12:O14)</f>
        <v>1120</v>
      </c>
      <c r="P15" s="36">
        <f t="shared" si="0"/>
        <v>1077.82</v>
      </c>
      <c r="Q15" s="36">
        <f t="shared" si="0"/>
        <v>63696.56</v>
      </c>
      <c r="R15" s="36">
        <f t="shared" si="0"/>
        <v>35000</v>
      </c>
      <c r="S15" s="36">
        <f t="shared" si="0"/>
        <v>11465.38</v>
      </c>
      <c r="T15" s="36">
        <f t="shared" si="0"/>
        <v>955.45</v>
      </c>
      <c r="U15" s="36">
        <f t="shared" si="0"/>
        <v>47420.83</v>
      </c>
      <c r="V15" s="36">
        <f t="shared" si="0"/>
        <v>16275.730000000001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2023-06-16T11:54:30Z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