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6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<sst xmlns="http://schemas.openxmlformats.org/spreadsheetml/2006/main" count="35" uniqueCount="25">
  <si>
    <t>№з/п</t>
  </si>
  <si>
    <t>Сума</t>
  </si>
  <si>
    <t>РАЗОМ нараховано</t>
  </si>
  <si>
    <t>ПДФО</t>
  </si>
  <si>
    <t>РАЗОМ утримано</t>
  </si>
  <si>
    <t>ПІБ</t>
  </si>
  <si>
    <t>відпрацьовано</t>
  </si>
  <si>
    <t>дні</t>
  </si>
  <si>
    <t>Посада</t>
  </si>
  <si>
    <t>Військовий збір</t>
  </si>
  <si>
    <t>Посадовий оклад</t>
  </si>
  <si>
    <t xml:space="preserve"> Інтенсивність</t>
  </si>
  <si>
    <t>Ранг</t>
  </si>
  <si>
    <t>Вислуга років</t>
  </si>
  <si>
    <t xml:space="preserve">Разом </t>
  </si>
  <si>
    <t xml:space="preserve">Управління цифрового розвитку, цифрових трансформацій і цифровізації Івано-Франківської обласної державної адміністрації </t>
  </si>
  <si>
    <t>ФІНЯК Ігор Ярославович</t>
  </si>
  <si>
    <t>Аванс</t>
  </si>
  <si>
    <t>Опл за II пол.міс</t>
  </si>
  <si>
    <t>Начальник управління</t>
  </si>
  <si>
    <t>Надбавка за таємність</t>
  </si>
  <si>
    <t xml:space="preserve">  за квітень 2023 року</t>
  </si>
  <si>
    <t>квітень 2023 р.</t>
  </si>
  <si>
    <t>Відпускні</t>
  </si>
  <si>
    <t>МД на оздоровлення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</si>
</sst>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  <numFmt numFmtId="184" formatCode="0.00_)"/>
    <numFmt numFmtId="185" formatCode="0_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ill="0" applyBorder="0" applyAlignment="0" applyProtection="0"/>
    <xf numFmtId="0" fontId="32" fillId="26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/>
    </xf>
    <xf numFmtId="49" fontId="6" fillId="32" borderId="17" xfId="0" applyNumberFormat="1" applyFont="1" applyFill="1" applyBorder="1" applyAlignment="1">
      <alignment horizontal="left"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" fontId="0" fillId="0" borderId="19" xfId="0" applyNumberFormat="1" applyFont="1" applyFill="1" applyBorder="1" applyAlignment="1">
      <alignment horizontal="center" vertical="top"/>
    </xf>
    <xf numFmtId="4" fontId="6" fillId="0" borderId="19" xfId="0" applyNumberFormat="1" applyFont="1" applyFill="1" applyBorder="1" applyAlignment="1">
      <alignment horizontal="center" vertical="top"/>
    </xf>
    <xf numFmtId="4" fontId="6" fillId="0" borderId="2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BreakPreview" zoomScaleSheetLayoutView="100" workbookViewId="0" topLeftCell="A5">
      <selection activeCell="E12" sqref="E12"/>
    </sheetView>
  </sheetViews>
  <sheetFormatPr defaultColWidth="9.125" defaultRowHeight="12.75" customHeight="1"/>
  <cols>
    <col min="1" max="1" width="4.25390625" style="0" customWidth="1"/>
    <col min="2" max="2" width="15.125" style="0" customWidth="1"/>
    <col min="3" max="3" width="20.875" style="0" customWidth="1"/>
    <col min="4" max="4" width="6.625" style="0" customWidth="1"/>
    <col min="5" max="5" width="11.50390625" style="0" customWidth="1"/>
    <col min="6" max="6" width="8.00390625" style="0" customWidth="1"/>
    <col min="7" max="7" width="9.00390625" style="0" customWidth="1"/>
    <col min="8" max="8" width="17.25390625" style="0" customWidth="1"/>
    <col min="9" max="11" width="10.25390625" style="0" customWidth="1"/>
    <col min="12" max="12" width="12.75390625" style="0" customWidth="1"/>
    <col min="13" max="13" width="10.25390625" style="0" customWidth="1"/>
    <col min="14" max="14" width="11.25390625" style="0" customWidth="1"/>
    <col min="15" max="15" width="14.125" style="0" customWidth="1"/>
    <col min="16" max="16" width="11.25390625" style="0" customWidth="1"/>
    <col min="17" max="17" width="11.00390625" style="0" customWidth="1"/>
  </cols>
  <sheetData>
    <row r="1" spans="1:5" ht="12.75" customHeight="1">
      <c r="A1" s="4"/>
      <c r="B1" s="5">
        <v>1</v>
      </c>
      <c r="C1" s="5"/>
      <c r="D1" s="6"/>
      <c r="E1" s="6"/>
    </row>
    <row r="2" spans="1:7" ht="17.25" customHeight="1">
      <c r="A2" s="29" t="s">
        <v>15</v>
      </c>
      <c r="B2" s="30"/>
      <c r="C2" s="30"/>
      <c r="D2" s="25"/>
      <c r="E2" s="25"/>
      <c r="F2" s="23"/>
      <c r="G2" s="23"/>
    </row>
    <row r="3" spans="1:5" ht="12.75" customHeight="1">
      <c r="A3" s="36"/>
      <c r="B3" s="36"/>
      <c r="C3" s="8"/>
      <c r="D3" s="3"/>
      <c r="E3" s="3"/>
    </row>
    <row r="4" spans="1:11" ht="16.5" customHeight="1">
      <c r="A4" s="24"/>
      <c r="B4" s="24"/>
      <c r="C4" s="8"/>
      <c r="D4" s="3"/>
      <c r="E4" s="3"/>
      <c r="H4" s="32"/>
      <c r="I4" s="32"/>
      <c r="J4" s="32"/>
      <c r="K4" s="32"/>
    </row>
    <row r="5" spans="1:8" ht="7.5" customHeight="1">
      <c r="A5" s="24"/>
      <c r="B5" s="24"/>
      <c r="C5" s="8"/>
      <c r="D5" s="3"/>
      <c r="E5" s="3"/>
      <c r="H5" s="26"/>
    </row>
    <row r="6" spans="1:8" ht="18" customHeight="1">
      <c r="A6" s="24"/>
      <c r="B6" s="24"/>
      <c r="C6" s="8"/>
      <c r="D6" s="3"/>
      <c r="E6" s="3"/>
      <c r="G6" s="39" t="s">
        <v>21</v>
      </c>
      <c r="H6" s="39"/>
    </row>
    <row r="7" spans="1:5" ht="12.75" customHeight="1">
      <c r="A7" s="24"/>
      <c r="B7" s="24"/>
      <c r="C7" s="8"/>
      <c r="D7" s="3"/>
      <c r="E7" s="3"/>
    </row>
    <row r="8" spans="1:5" ht="12.75" customHeight="1" thickBot="1">
      <c r="A8" s="7"/>
      <c r="B8" s="2"/>
      <c r="C8" s="2"/>
      <c r="D8" s="2"/>
      <c r="E8" s="2"/>
    </row>
    <row r="9" spans="1:18" ht="80.25" customHeight="1">
      <c r="A9" s="10" t="s">
        <v>0</v>
      </c>
      <c r="B9" s="11" t="s">
        <v>5</v>
      </c>
      <c r="C9" s="13" t="s">
        <v>8</v>
      </c>
      <c r="D9" s="12" t="s">
        <v>6</v>
      </c>
      <c r="E9" s="12" t="s">
        <v>10</v>
      </c>
      <c r="F9" s="12" t="s">
        <v>12</v>
      </c>
      <c r="G9" s="12" t="s">
        <v>13</v>
      </c>
      <c r="H9" s="12" t="s">
        <v>11</v>
      </c>
      <c r="I9" s="12" t="s">
        <v>20</v>
      </c>
      <c r="J9" s="12" t="s">
        <v>23</v>
      </c>
      <c r="K9" s="12" t="s">
        <v>24</v>
      </c>
      <c r="L9" s="12" t="s">
        <v>2</v>
      </c>
      <c r="M9" s="12" t="s">
        <v>3</v>
      </c>
      <c r="N9" s="12" t="s">
        <v>9</v>
      </c>
      <c r="O9" s="12" t="s">
        <v>4</v>
      </c>
      <c r="P9" s="13" t="s">
        <v>17</v>
      </c>
      <c r="Q9" s="11" t="s">
        <v>18</v>
      </c>
      <c r="R9" s="9"/>
    </row>
    <row r="10" spans="1:18" ht="13.5" customHeight="1" thickBot="1">
      <c r="A10" s="14"/>
      <c r="B10" s="15"/>
      <c r="C10" s="15"/>
      <c r="D10" s="15" t="s">
        <v>7</v>
      </c>
      <c r="E10" s="15" t="s">
        <v>1</v>
      </c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  <c r="N10" s="15" t="s">
        <v>1</v>
      </c>
      <c r="O10" s="15" t="s">
        <v>1</v>
      </c>
      <c r="P10" s="15"/>
      <c r="Q10" s="15"/>
      <c r="R10" s="9"/>
    </row>
    <row r="11" spans="1:18" ht="15.75" customHeight="1" thickBot="1">
      <c r="A11" s="16"/>
      <c r="B11" s="17" t="s">
        <v>22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"/>
    </row>
    <row r="12" spans="1:17" s="20" customFormat="1" ht="43.5" customHeight="1" thickBot="1">
      <c r="A12" s="19">
        <v>1</v>
      </c>
      <c r="B12" s="31" t="s">
        <v>16</v>
      </c>
      <c r="C12" s="21" t="s">
        <v>19</v>
      </c>
      <c r="D12" s="22">
        <v>18</v>
      </c>
      <c r="E12" s="33">
        <v>10080</v>
      </c>
      <c r="F12" s="33">
        <v>630</v>
      </c>
      <c r="G12" s="33">
        <v>4536</v>
      </c>
      <c r="H12" s="33">
        <v>4536</v>
      </c>
      <c r="I12" s="33">
        <v>1008</v>
      </c>
      <c r="J12" s="33">
        <v>1896.24</v>
      </c>
      <c r="K12" s="33">
        <v>29260</v>
      </c>
      <c r="L12" s="34">
        <f>SUM(E12:K12)</f>
        <v>51946.240000000005</v>
      </c>
      <c r="M12" s="33">
        <f>L12*0.18</f>
        <v>9350.3232</v>
      </c>
      <c r="N12" s="33">
        <f>L12*0.015</f>
        <v>779.1936000000001</v>
      </c>
      <c r="O12" s="33">
        <v>10129.51</v>
      </c>
      <c r="P12" s="33">
        <v>9200</v>
      </c>
      <c r="Q12" s="34">
        <f>L12-O12-P12</f>
        <v>32616.730000000003</v>
      </c>
    </row>
    <row r="13" spans="1:18" ht="38.25" customHeight="1" thickBot="1">
      <c r="A13" s="27"/>
      <c r="B13" s="37" t="s">
        <v>14</v>
      </c>
      <c r="C13" s="38"/>
      <c r="D13" s="28"/>
      <c r="E13" s="35">
        <f>SUM(E12)</f>
        <v>10080</v>
      </c>
      <c r="F13" s="35">
        <f aca="true" t="shared" si="0" ref="F13:Q13">SUM(F12)</f>
        <v>630</v>
      </c>
      <c r="G13" s="35">
        <f t="shared" si="0"/>
        <v>4536</v>
      </c>
      <c r="H13" s="35">
        <f t="shared" si="0"/>
        <v>4536</v>
      </c>
      <c r="I13" s="35">
        <f>SUM(I12)</f>
        <v>1008</v>
      </c>
      <c r="J13" s="35">
        <f>SUM(J12)</f>
        <v>1896.24</v>
      </c>
      <c r="K13" s="35">
        <f>SUM(K12)</f>
        <v>29260</v>
      </c>
      <c r="L13" s="35">
        <f t="shared" si="0"/>
        <v>51946.240000000005</v>
      </c>
      <c r="M13" s="35">
        <f t="shared" si="0"/>
        <v>9350.3232</v>
      </c>
      <c r="N13" s="35">
        <f t="shared" si="0"/>
        <v>779.1936000000001</v>
      </c>
      <c r="O13" s="35">
        <f t="shared" si="0"/>
        <v>10129.51</v>
      </c>
      <c r="P13" s="35">
        <f t="shared" si="0"/>
        <v>9200</v>
      </c>
      <c r="Q13" s="35">
        <f t="shared" si="0"/>
        <v>32616.730000000003</v>
      </c>
      <c r="R13" s="9"/>
    </row>
    <row r="14" ht="18" customHeight="1"/>
  </sheetData>
  <sheetProtection/>
  <mergeCells count="3">
    <mergeCell ref="A3:B3"/>
    <mergeCell ref="B13:C13"/>
    <mergeCell ref="G6:H6"/>
  </mergeCells>
  <printOptions/>
  <pageMargins left="0.16" right="0.17" top="0.7874015748031497" bottom="0.7874015748031497" header="0.5118110236220472" footer="0.5118110236220472"/>
  <pageSetup fitToHeight="1" fitToWidth="1" horizontalDpi="600" verticalDpi="600" orientation="landscape" paperSize="9" scale="7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2022-02-01T11:23:21Z</cp:lastPrinted>
  <dcterms:created xsi:type="dcterms:W3CDTF">2003-05-15T10:58:21Z</dcterms:created>
  <dcterms:modified xsi:type="dcterms:W3CDTF">2023-04-28T06:58:30Z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