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<sst xmlns="http://schemas.openxmlformats.org/spreadsheetml/2006/main" count="50" uniqueCount="35">
  <si>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</si>
  <si>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</si>
  <si>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</si>
  <si>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</si>
  <si>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</si>
  <si>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</si>
  <si>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</si>
  <si>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</si>
  <si>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</si>
  <si>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</si>
  <si>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</si>
  <si>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</si>
  <si>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</si>
  <si>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</si>
  <si>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</si>
  <si>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</si>
  <si>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</si>
  <si>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</si>
  <si>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</si>
  <si>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</si>
  <si>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</si>
  <si>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</si>
  <si>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</si>
  <si>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</si>
  <si>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</si>
  <si>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</si>
  <si>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</si>
  <si>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</si>
  <si>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</si>
  <si>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</si>
  <si>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</si>
  <si>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</si>
  <si>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</si>
  <si>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березень 2023 року</t>
  </si>
  <si>
    <t>березень 2023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</si>
</sst>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U14" sqref="U14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24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31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32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25</v>
      </c>
      <c r="D12" s="24" t="s">
        <v>26</v>
      </c>
      <c r="E12" s="25">
        <v>20</v>
      </c>
      <c r="F12" s="22">
        <v>9739.13</v>
      </c>
      <c r="G12" s="22">
        <v>608.7</v>
      </c>
      <c r="H12" s="22">
        <v>2921.74</v>
      </c>
      <c r="I12" s="22">
        <v>4869.57</v>
      </c>
      <c r="J12" s="22"/>
      <c r="K12" s="22"/>
      <c r="L12" s="22"/>
      <c r="M12" s="22">
        <v>4181.92</v>
      </c>
      <c r="N12" s="22">
        <v>18620.07</v>
      </c>
      <c r="O12" s="22">
        <v>973.91</v>
      </c>
      <c r="P12" s="22"/>
      <c r="Q12" s="22">
        <f>SUM(F12:P12)</f>
        <v>41915.04</v>
      </c>
      <c r="R12" s="22">
        <v>25000</v>
      </c>
      <c r="S12" s="22">
        <v>7544.71</v>
      </c>
      <c r="T12" s="22">
        <v>628.73</v>
      </c>
      <c r="U12" s="22">
        <f>SUM(R12:T12)</f>
        <v>33173.44</v>
      </c>
      <c r="V12" s="22">
        <f>SUM(Q12-U12)</f>
        <v>8741.599999999999</v>
      </c>
    </row>
    <row r="13" spans="1:22" s="23" customFormat="1" ht="51.75" customHeight="1">
      <c r="A13" s="21">
        <v>2</v>
      </c>
      <c r="B13" s="37">
        <v>2</v>
      </c>
      <c r="C13" s="24" t="s">
        <v>27</v>
      </c>
      <c r="D13" s="24" t="s">
        <v>29</v>
      </c>
      <c r="E13" s="25">
        <v>23</v>
      </c>
      <c r="F13" s="22">
        <v>9800</v>
      </c>
      <c r="G13" s="22">
        <v>700</v>
      </c>
      <c r="H13" s="22">
        <v>2940</v>
      </c>
      <c r="I13" s="22">
        <v>4900</v>
      </c>
      <c r="J13" s="22"/>
      <c r="K13" s="22"/>
      <c r="L13" s="22"/>
      <c r="M13" s="22"/>
      <c r="N13" s="22"/>
      <c r="O13" s="22"/>
      <c r="P13" s="22"/>
      <c r="Q13" s="22">
        <f>SUM(F13:P13)</f>
        <v>18340</v>
      </c>
      <c r="R13" s="22">
        <v>8000</v>
      </c>
      <c r="S13" s="22">
        <v>3301.2</v>
      </c>
      <c r="T13" s="22">
        <v>275.1</v>
      </c>
      <c r="U13" s="22">
        <f>SUM(R13:T13)</f>
        <v>11576.300000000001</v>
      </c>
      <c r="V13" s="22">
        <f>SUM(Q13-U13)</f>
        <v>6763.699999999999</v>
      </c>
    </row>
    <row r="14" spans="1:22" s="23" customFormat="1" ht="53.25" customHeight="1" thickBot="1">
      <c r="A14" s="21">
        <v>3</v>
      </c>
      <c r="B14" s="37">
        <v>3</v>
      </c>
      <c r="C14" s="24" t="s">
        <v>28</v>
      </c>
      <c r="D14" s="24" t="s">
        <v>30</v>
      </c>
      <c r="E14" s="25">
        <v>23</v>
      </c>
      <c r="F14" s="22">
        <v>9800</v>
      </c>
      <c r="G14" s="22">
        <v>700</v>
      </c>
      <c r="H14" s="22">
        <v>2940</v>
      </c>
      <c r="I14" s="22">
        <v>4900</v>
      </c>
      <c r="J14" s="22"/>
      <c r="K14" s="22"/>
      <c r="L14" s="22"/>
      <c r="M14" s="22"/>
      <c r="N14" s="22"/>
      <c r="O14" s="22"/>
      <c r="P14" s="22"/>
      <c r="Q14" s="22">
        <f>SUM(F14:P14)</f>
        <v>18340</v>
      </c>
      <c r="R14" s="22">
        <v>8000</v>
      </c>
      <c r="S14" s="22">
        <v>3301.2</v>
      </c>
      <c r="T14" s="22">
        <v>275.1</v>
      </c>
      <c r="U14" s="22">
        <f>SUM(R14:T14)</f>
        <v>11576.300000000001</v>
      </c>
      <c r="V14" s="22">
        <f>SUM(Q14-U14)</f>
        <v>6763.699999999999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29339.129999999997</v>
      </c>
      <c r="G15" s="36">
        <f aca="true" t="shared" si="0" ref="G15:V15">SUM(G12:G14)</f>
        <v>2008.7</v>
      </c>
      <c r="H15" s="36">
        <f t="shared" si="0"/>
        <v>8801.74</v>
      </c>
      <c r="I15" s="36">
        <f t="shared" si="0"/>
        <v>14669.57</v>
      </c>
      <c r="J15" s="36">
        <f t="shared" si="0"/>
        <v>0</v>
      </c>
      <c r="K15" s="36">
        <f>SUM(K12:K14)</f>
        <v>0</v>
      </c>
      <c r="L15" s="36">
        <f>SUM(L12:L14)</f>
        <v>0</v>
      </c>
      <c r="M15" s="36">
        <f t="shared" si="0"/>
        <v>4181.92</v>
      </c>
      <c r="N15" s="36">
        <f t="shared" si="0"/>
        <v>18620.07</v>
      </c>
      <c r="O15" s="36">
        <f>SUM(O12:O14)</f>
        <v>973.91</v>
      </c>
      <c r="P15" s="36">
        <f t="shared" si="0"/>
        <v>0</v>
      </c>
      <c r="Q15" s="36">
        <f t="shared" si="0"/>
        <v>78595.04000000001</v>
      </c>
      <c r="R15" s="36">
        <f t="shared" si="0"/>
        <v>41000</v>
      </c>
      <c r="S15" s="36">
        <f t="shared" si="0"/>
        <v>14147.11</v>
      </c>
      <c r="T15" s="36">
        <f t="shared" si="0"/>
        <v>1178.93</v>
      </c>
      <c r="U15" s="36">
        <f t="shared" si="0"/>
        <v>56326.04000000001</v>
      </c>
      <c r="V15" s="36">
        <f t="shared" si="0"/>
        <v>22268.999999999996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2023-06-16T12:23:19Z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