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Вересень 2022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'Вересень 2022'!$9:$9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M14" i="1"/>
  <c r="N14"/>
  <c r="J14"/>
  <c r="L14"/>
  <c r="P13"/>
  <c r="U13"/>
  <c r="V13"/>
  <c r="P12"/>
  <c r="U12"/>
  <c r="V12"/>
  <c r="V14"/>
  <c r="R14"/>
  <c r="S14"/>
  <c r="T14"/>
  <c r="U14"/>
  <c r="Q14"/>
  <c r="P14"/>
  <c r="F14"/>
  <c r="G14"/>
  <c r="H14"/>
  <c r="I14"/>
  <c r="K14"/>
  <c r="O14"/>
  <c r="E14"/>
</calcChain>
</file>

<file path=xl/sharedStrings.xml><?xml version="1.0" encoding="utf-8"?>
<sst xmlns="http://schemas.openxmlformats.org/spreadsheetml/2006/main" count="49" uniqueCount="33">
  <si>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</si>
  <si>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</si>
  <si>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</si>
  <si>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</si>
  <si>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</si>
  <si>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</si>
  <si>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</si>
  <si>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</si>
  <si>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</si>
  <si>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</si>
  <si>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</si>
  <si>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</si>
  <si>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</si>
  <si>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</si>
  <si>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</si>
  <si>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</si>
  <si>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</si>
  <si>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</si>
  <si>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</si>
  <si>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</si>
  <si>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</si>
  <si>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</si>
  <si>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лютий 2022 р.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</si>
  <si>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</si>
  <si>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</si>
  <si>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</si>
  <si>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</si>
  <si>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</si>
  <si>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</si>
  <si>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Вресень 2022</t>
  </si>
  <si>
    <t>Премія</t>
  </si>
  <si>
    <t>Лікарняні 5 днів</t>
  </si>
  <si>
    <t>Лікарняні ФСС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</si>
</sst>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showGridLines="0" tabSelected="1" view="pageBreakPreview" zoomScaleNormal="100" zoomScaleSheetLayoutView="100" workbookViewId="0">
      <selection activeCell="O14" sqref="O14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29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23</v>
      </c>
      <c r="I9" s="24" t="s">
        <v>9</v>
      </c>
      <c r="J9" s="24" t="s">
        <v>30</v>
      </c>
      <c r="K9" s="24" t="s">
        <v>27</v>
      </c>
      <c r="L9" s="24" t="s">
        <v>28</v>
      </c>
      <c r="M9" s="24" t="s">
        <v>31</v>
      </c>
      <c r="N9" s="24" t="s">
        <v>32</v>
      </c>
      <c r="O9" s="24" t="s">
        <v>24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 t="s">
        <v>22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25</v>
      </c>
      <c r="C12" s="31" t="s">
        <v>26</v>
      </c>
      <c r="D12" s="32">
        <v>20</v>
      </c>
      <c r="E12" s="33">
        <v>11636.36</v>
      </c>
      <c r="F12" s="33">
        <v>636.36</v>
      </c>
      <c r="G12" s="33">
        <v>5818.18</v>
      </c>
      <c r="H12" s="33">
        <v>11636.36</v>
      </c>
      <c r="I12" s="33">
        <v>0</v>
      </c>
      <c r="J12" s="33"/>
      <c r="K12" s="33">
        <v>0</v>
      </c>
      <c r="L12" s="33"/>
      <c r="M12" s="33">
        <v>1067.6500000000001</v>
      </c>
      <c r="N12" s="33">
        <v>854.12</v>
      </c>
      <c r="O12" s="33">
        <v>378.18</v>
      </c>
      <c r="P12" s="33">
        <f>SUM(E12:O12)</f>
        <v>32027.210000000003</v>
      </c>
      <c r="Q12" s="33">
        <v>301.05</v>
      </c>
      <c r="R12" s="33">
        <v>15820.5</v>
      </c>
      <c r="S12" s="33">
        <v>5764.9</v>
      </c>
      <c r="T12" s="33">
        <v>480.41</v>
      </c>
      <c r="U12" s="33">
        <f>SUM(Q12:T12)</f>
        <v>22366.859999999997</v>
      </c>
      <c r="V12" s="34">
        <f>P12-U12</f>
        <v>9660.3500000000058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22</v>
      </c>
      <c r="E13" s="33">
        <v>11300</v>
      </c>
      <c r="F13" s="33">
        <v>600</v>
      </c>
      <c r="G13" s="33">
        <v>5650</v>
      </c>
      <c r="H13" s="33">
        <v>11300</v>
      </c>
      <c r="I13" s="33">
        <v>0</v>
      </c>
      <c r="J13" s="33">
        <v>3390</v>
      </c>
      <c r="K13" s="33">
        <v>25502.22</v>
      </c>
      <c r="L13" s="33"/>
      <c r="M13" s="33"/>
      <c r="N13" s="33"/>
      <c r="O13" s="33">
        <v>416</v>
      </c>
      <c r="P13" s="33">
        <f>SUM(E13:O13)</f>
        <v>58158.22</v>
      </c>
      <c r="Q13" s="33">
        <v>581.58000000000004</v>
      </c>
      <c r="R13" s="33">
        <v>13952.25</v>
      </c>
      <c r="S13" s="33">
        <v>10468.48</v>
      </c>
      <c r="T13" s="33">
        <v>872.37</v>
      </c>
      <c r="U13" s="33">
        <f>SUM(Q13:T13)</f>
        <v>25874.679999999997</v>
      </c>
      <c r="V13" s="34">
        <f>P13-U13</f>
        <v>32283.540000000005</v>
      </c>
    </row>
    <row r="14" spans="1:23" s="17" customFormat="1" ht="64.5" customHeight="1">
      <c r="A14" s="18"/>
      <c r="B14" s="36" t="s">
        <v>21</v>
      </c>
      <c r="C14" s="36"/>
      <c r="D14" s="19"/>
      <c r="E14" s="20">
        <f>SUM(E12:E13)</f>
        <v>22936.36</v>
      </c>
      <c r="F14" s="20">
        <f t="shared" ref="F14:O14" si="0">SUM(F12:F13)</f>
        <v>1236.3600000000001</v>
      </c>
      <c r="G14" s="20">
        <f t="shared" si="0"/>
        <v>11468.18</v>
      </c>
      <c r="H14" s="20">
        <f t="shared" si="0"/>
        <v>22936.36</v>
      </c>
      <c r="I14" s="20">
        <f t="shared" si="0"/>
        <v>0</v>
      </c>
      <c r="J14" s="20">
        <f>SUM(J12:J13)</f>
        <v>3390</v>
      </c>
      <c r="K14" s="20">
        <f t="shared" si="0"/>
        <v>25502.22</v>
      </c>
      <c r="L14" s="20">
        <f>SUM(L12:L13)</f>
        <v>0</v>
      </c>
      <c r="M14" s="20">
        <f>SUM(M12:M13)</f>
        <v>1067.6500000000001</v>
      </c>
      <c r="N14" s="20">
        <f>SUM(N12:N13)</f>
        <v>854.12</v>
      </c>
      <c r="O14" s="20">
        <f t="shared" si="0"/>
        <v>794.18000000000006</v>
      </c>
      <c r="P14" s="20">
        <f t="shared" ref="P14:U14" si="1">SUM(P12:P13)</f>
        <v>90185.430000000008</v>
      </c>
      <c r="Q14" s="20">
        <f t="shared" si="1"/>
        <v>882.63000000000011</v>
      </c>
      <c r="R14" s="20">
        <f t="shared" si="1"/>
        <v>29772.75</v>
      </c>
      <c r="S14" s="20">
        <f t="shared" si="1"/>
        <v>16233.38</v>
      </c>
      <c r="T14" s="20">
        <f t="shared" si="1"/>
        <v>1352.78</v>
      </c>
      <c r="U14" s="20">
        <f t="shared" si="1"/>
        <v>48241.539999999994</v>
      </c>
      <c r="V14" s="20">
        <f>V12+V13</f>
        <v>41943.890000000014</v>
      </c>
    </row>
    <row r="15" spans="1:23" ht="71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15"/>
    </row>
    <row r="16" spans="1:23" ht="18" customHeight="1"/>
  </sheetData>
  <mergeCells count="4">
    <mergeCell ref="A3:B3"/>
    <mergeCell ref="B14:C14"/>
    <mergeCell ref="A15:V15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Вересень 2022</vt:lpstr>
      <vt:lpstr>'Вересень 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2023-06-14T13:26:37Z</dcterms:modified>
</cp:coreProperties>
</file>