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Лютий 2023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'Лютий 2023'!$9:$9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14210" fullCalcOnLoad="1"/>
</workbook>
</file>

<file path=xl/calcChain.xml><?xml version="1.0" encoding="utf-8"?>
<calcChain xmlns="http://schemas.openxmlformats.org/spreadsheetml/2006/main">
  <c r="M14" i="1"/>
  <c r="N14"/>
  <c r="J14"/>
  <c r="L14"/>
  <c r="P13"/>
  <c r="U13"/>
  <c r="V13"/>
  <c r="P12"/>
  <c r="U12"/>
  <c r="V12"/>
  <c r="V14"/>
  <c r="R14"/>
  <c r="S14"/>
  <c r="T14"/>
  <c r="U14"/>
  <c r="Q14"/>
  <c r="P14"/>
  <c r="F14"/>
  <c r="G14"/>
  <c r="H14"/>
  <c r="I14"/>
  <c r="K14"/>
  <c r="O14"/>
  <c r="E14"/>
</calcChain>
</file>

<file path=xl/sharedStrings.xml><?xml version="1.0" encoding="utf-8"?>
<sst xmlns="http://schemas.openxmlformats.org/spreadsheetml/2006/main" count="48" uniqueCount="32">
  <si>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</si>
  <si>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</si>
  <si>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</si>
  <si>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</si>
  <si>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</si>
  <si>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</si>
  <si>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</si>
  <si>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</si>
  <si>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</si>
  <si>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</si>
  <si>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</si>
  <si>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</si>
  <si>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</si>
  <si>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</si>
  <si>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</si>
  <si>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</si>
  <si>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</si>
  <si>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</si>
  <si>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</si>
  <si>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</si>
  <si>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</si>
  <si>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</si>
  <si>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</si>
  <si>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</si>
  <si>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</si>
  <si>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</si>
  <si>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</si>
  <si>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</si>
  <si>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</si>
  <si>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</si>
  <si>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</si>
  <si>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Лютий  2023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</si>
</sst>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49" fontId="11" fillId="2" borderId="9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"/>
  <sheetViews>
    <sheetView showGridLines="0" tabSelected="1" view="pageBreakPreview" zoomScaleNormal="100" zoomScaleSheetLayoutView="100" workbookViewId="0">
      <selection activeCell="T12" sqref="T12"/>
    </sheetView>
  </sheetViews>
  <sheetFormatPr defaultRowHeight="13.15" customHeight="1"/>
  <cols>
    <col min="1" max="1" width="3.42578125" customWidth="1"/>
    <col min="2" max="2" width="14.28515625" customWidth="1"/>
    <col min="3" max="3" width="12" customWidth="1"/>
    <col min="4" max="4" width="5.7109375" customWidth="1"/>
    <col min="5" max="5" width="9" customWidth="1"/>
    <col min="6" max="6" width="7.7109375" customWidth="1"/>
    <col min="7" max="7" width="9" customWidth="1"/>
    <col min="8" max="8" width="8.85546875" customWidth="1"/>
    <col min="11" max="12" width="8.7109375" customWidth="1"/>
    <col min="13" max="13" width="8.28515625" customWidth="1"/>
    <col min="14" max="14" width="8.7109375" customWidth="1"/>
    <col min="15" max="15" width="10.42578125" customWidth="1"/>
    <col min="16" max="16" width="9.85546875" customWidth="1"/>
    <col min="17" max="17" width="7.28515625" customWidth="1"/>
    <col min="18" max="18" width="8.5703125" customWidth="1"/>
    <col min="19" max="19" width="8.85546875" customWidth="1"/>
    <col min="20" max="20" width="10.5703125" customWidth="1"/>
    <col min="21" max="22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5">
        <v>33645091</v>
      </c>
      <c r="B3" s="35"/>
      <c r="C3" s="8"/>
      <c r="D3" s="9"/>
      <c r="E3" s="9"/>
      <c r="F3" s="9"/>
    </row>
    <row r="4" spans="1:23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3" ht="7.9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600000000000001" customHeight="1">
      <c r="A6" s="10"/>
      <c r="B6" s="10"/>
      <c r="C6" s="8"/>
      <c r="D6" s="9"/>
      <c r="E6" s="9"/>
      <c r="F6" s="9"/>
      <c r="K6" s="12" t="s">
        <v>31</v>
      </c>
      <c r="L6" s="12"/>
      <c r="M6" s="12"/>
      <c r="N6" s="12"/>
      <c r="O6" s="12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3"/>
      <c r="B8" s="14"/>
      <c r="C8" s="14"/>
      <c r="D8" s="14"/>
      <c r="E8" s="14"/>
      <c r="F8" s="14"/>
    </row>
    <row r="9" spans="1:23" ht="74.25" customHeight="1">
      <c r="A9" s="21" t="s">
        <v>2</v>
      </c>
      <c r="B9" s="22" t="s">
        <v>3</v>
      </c>
      <c r="C9" s="23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22</v>
      </c>
      <c r="I9" s="24" t="s">
        <v>9</v>
      </c>
      <c r="J9" s="24" t="s">
        <v>28</v>
      </c>
      <c r="K9" s="24" t="s">
        <v>26</v>
      </c>
      <c r="L9" s="24" t="s">
        <v>27</v>
      </c>
      <c r="M9" s="24" t="s">
        <v>29</v>
      </c>
      <c r="N9" s="24" t="s">
        <v>30</v>
      </c>
      <c r="O9" s="24" t="s">
        <v>23</v>
      </c>
      <c r="P9" s="24" t="s">
        <v>10</v>
      </c>
      <c r="Q9" s="24" t="s">
        <v>11</v>
      </c>
      <c r="R9" s="24" t="s">
        <v>12</v>
      </c>
      <c r="S9" s="24" t="s">
        <v>13</v>
      </c>
      <c r="T9" s="24" t="s">
        <v>14</v>
      </c>
      <c r="U9" s="24" t="s">
        <v>15</v>
      </c>
      <c r="V9" s="22" t="s">
        <v>16</v>
      </c>
      <c r="W9" s="15"/>
    </row>
    <row r="10" spans="1:23" ht="13.9" customHeight="1" thickBot="1">
      <c r="A10" s="25"/>
      <c r="B10" s="26"/>
      <c r="C10" s="26"/>
      <c r="D10" s="26" t="s">
        <v>17</v>
      </c>
      <c r="E10" s="26" t="s">
        <v>18</v>
      </c>
      <c r="F10" s="26" t="s">
        <v>18</v>
      </c>
      <c r="G10" s="26" t="s">
        <v>18</v>
      </c>
      <c r="H10" s="26" t="s">
        <v>18</v>
      </c>
      <c r="I10" s="26" t="s">
        <v>18</v>
      </c>
      <c r="J10" s="26" t="s">
        <v>18</v>
      </c>
      <c r="K10" s="26" t="s">
        <v>18</v>
      </c>
      <c r="L10" s="26" t="s">
        <v>18</v>
      </c>
      <c r="M10" s="26" t="s">
        <v>18</v>
      </c>
      <c r="N10" s="26" t="s">
        <v>18</v>
      </c>
      <c r="O10" s="26" t="s">
        <v>18</v>
      </c>
      <c r="P10" s="26" t="s">
        <v>18</v>
      </c>
      <c r="Q10" s="26" t="s">
        <v>18</v>
      </c>
      <c r="R10" s="26" t="s">
        <v>18</v>
      </c>
      <c r="S10" s="26" t="s">
        <v>18</v>
      </c>
      <c r="T10" s="26" t="s">
        <v>18</v>
      </c>
      <c r="U10" s="26" t="s">
        <v>18</v>
      </c>
      <c r="V10" s="26"/>
      <c r="W10" s="15"/>
    </row>
    <row r="11" spans="1:23" ht="15.75" customHeight="1">
      <c r="A11" s="27"/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16"/>
    </row>
    <row r="12" spans="1:23" s="17" customFormat="1" ht="64.5" customHeight="1">
      <c r="A12" s="30">
        <v>1</v>
      </c>
      <c r="B12" s="31" t="s">
        <v>24</v>
      </c>
      <c r="C12" s="31" t="s">
        <v>25</v>
      </c>
      <c r="D12" s="32">
        <v>15</v>
      </c>
      <c r="E12" s="33">
        <v>9600</v>
      </c>
      <c r="F12" s="33">
        <v>525</v>
      </c>
      <c r="G12" s="33">
        <v>4800</v>
      </c>
      <c r="H12" s="33">
        <v>1920</v>
      </c>
      <c r="I12" s="33">
        <v>960</v>
      </c>
      <c r="J12" s="33"/>
      <c r="K12" s="33">
        <v>5061.6000000000004</v>
      </c>
      <c r="L12" s="33"/>
      <c r="M12" s="33">
        <v>0</v>
      </c>
      <c r="N12" s="33">
        <v>0</v>
      </c>
      <c r="O12" s="33">
        <v>0</v>
      </c>
      <c r="P12" s="33">
        <f>SUM(E12:O12)</f>
        <v>22866.6</v>
      </c>
      <c r="Q12" s="33">
        <v>228.67</v>
      </c>
      <c r="R12" s="33">
        <v>8243.2000000000007</v>
      </c>
      <c r="S12" s="33">
        <v>4115.99</v>
      </c>
      <c r="T12" s="33">
        <v>343</v>
      </c>
      <c r="U12" s="33">
        <f>SUM(Q12:T12)</f>
        <v>12930.86</v>
      </c>
      <c r="V12" s="34">
        <f>P12-U12</f>
        <v>9935.739999999998</v>
      </c>
    </row>
    <row r="13" spans="1:23" s="17" customFormat="1" ht="64.5" customHeight="1">
      <c r="A13" s="30">
        <v>2</v>
      </c>
      <c r="B13" s="31" t="s">
        <v>19</v>
      </c>
      <c r="C13" s="31" t="s">
        <v>20</v>
      </c>
      <c r="D13" s="32">
        <v>20</v>
      </c>
      <c r="E13" s="33">
        <v>11300</v>
      </c>
      <c r="F13" s="33">
        <v>600</v>
      </c>
      <c r="G13" s="33">
        <v>5650</v>
      </c>
      <c r="H13" s="33">
        <v>2260</v>
      </c>
      <c r="I13" s="33">
        <v>0</v>
      </c>
      <c r="J13" s="33">
        <v>0</v>
      </c>
      <c r="K13" s="33">
        <v>0</v>
      </c>
      <c r="L13" s="33"/>
      <c r="M13" s="33"/>
      <c r="N13" s="33"/>
      <c r="O13" s="33">
        <v>0</v>
      </c>
      <c r="P13" s="33">
        <f>SUM(E13:O13)</f>
        <v>19810</v>
      </c>
      <c r="Q13" s="33">
        <v>198.1</v>
      </c>
      <c r="R13" s="33">
        <v>7277.2</v>
      </c>
      <c r="S13" s="33">
        <v>3565.8</v>
      </c>
      <c r="T13" s="33">
        <v>297.14999999999998</v>
      </c>
      <c r="U13" s="33">
        <f>SUM(Q13:T13)</f>
        <v>11338.25</v>
      </c>
      <c r="V13" s="34">
        <f>P13-U13</f>
        <v>8471.75</v>
      </c>
    </row>
    <row r="14" spans="1:23" s="17" customFormat="1" ht="64.5" customHeight="1">
      <c r="A14" s="18"/>
      <c r="B14" s="36" t="s">
        <v>21</v>
      </c>
      <c r="C14" s="36"/>
      <c r="D14" s="19"/>
      <c r="E14" s="20">
        <f>SUM(E12:E13)</f>
        <v>20900</v>
      </c>
      <c r="F14" s="20">
        <f t="shared" ref="F14:O14" si="0">SUM(F12:F13)</f>
        <v>1125</v>
      </c>
      <c r="G14" s="20">
        <f t="shared" si="0"/>
        <v>10450</v>
      </c>
      <c r="H14" s="20">
        <f t="shared" si="0"/>
        <v>4180</v>
      </c>
      <c r="I14" s="20">
        <f t="shared" si="0"/>
        <v>960</v>
      </c>
      <c r="J14" s="20">
        <f>SUM(J12:J13)</f>
        <v>0</v>
      </c>
      <c r="K14" s="20">
        <f t="shared" si="0"/>
        <v>5061.6000000000004</v>
      </c>
      <c r="L14" s="20">
        <f>SUM(L12:L13)</f>
        <v>0</v>
      </c>
      <c r="M14" s="20">
        <f>SUM(M12:M13)</f>
        <v>0</v>
      </c>
      <c r="N14" s="20">
        <f>SUM(N12:N13)</f>
        <v>0</v>
      </c>
      <c r="O14" s="20">
        <f t="shared" si="0"/>
        <v>0</v>
      </c>
      <c r="P14" s="20">
        <f t="shared" ref="P14:U14" si="1">SUM(P12:P13)</f>
        <v>42676.6</v>
      </c>
      <c r="Q14" s="20">
        <f t="shared" si="1"/>
        <v>426.77</v>
      </c>
      <c r="R14" s="20">
        <f t="shared" si="1"/>
        <v>15520.400000000001</v>
      </c>
      <c r="S14" s="20">
        <f t="shared" si="1"/>
        <v>7681.79</v>
      </c>
      <c r="T14" s="20">
        <f t="shared" si="1"/>
        <v>640.15</v>
      </c>
      <c r="U14" s="20">
        <f t="shared" si="1"/>
        <v>24269.11</v>
      </c>
      <c r="V14" s="20">
        <f>V12+V13</f>
        <v>18407.489999999998</v>
      </c>
    </row>
    <row r="15" spans="1:23" ht="71.2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15"/>
    </row>
    <row r="16" spans="1:23" ht="18" customHeight="1"/>
  </sheetData>
  <mergeCells count="4">
    <mergeCell ref="A3:B3"/>
    <mergeCell ref="B14:C14"/>
    <mergeCell ref="A15:V15"/>
    <mergeCell ref="E4:S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Лютий 2023</vt:lpstr>
      <vt:lpstr>'Лютий 2023'!Заголовки_для_печати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2022-03-10T12:38:31Z</cp:lastPrinted>
  <dcterms:created xsi:type="dcterms:W3CDTF">2022-02-10T09:20:56Z</dcterms:created>
  <dcterms:modified xsi:type="dcterms:W3CDTF">2023-06-14T14:10:11Z</dcterms:modified>
</cp:coreProperties>
</file>