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840" windowHeight="11580"/>
  </bookViews>
  <sheets>
    <sheet name="Квітень 2023" sheetId="1" r:id="rId1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_xlnm.Print_Titles" localSheetId="0">'Квітень 2023'!$9:$9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calcId="114210" fullCalcOnLoad="1"/>
</workbook>
</file>

<file path=xl/calcChain.xml><?xml version="1.0" encoding="utf-8"?>
<calcChain xmlns="http://schemas.openxmlformats.org/spreadsheetml/2006/main">
  <c r="R15" i="1"/>
  <c r="S15"/>
  <c r="T15"/>
  <c r="U12"/>
  <c r="U13"/>
  <c r="U14"/>
  <c r="U15"/>
  <c r="P12"/>
  <c r="V12"/>
  <c r="P13"/>
  <c r="V13"/>
  <c r="P14"/>
  <c r="V14"/>
  <c r="V15"/>
  <c r="Q15"/>
  <c r="F15"/>
  <c r="G15"/>
  <c r="H15"/>
  <c r="I15"/>
  <c r="J15"/>
  <c r="K15"/>
  <c r="L15"/>
  <c r="M15"/>
  <c r="N15"/>
  <c r="O15"/>
  <c r="P15"/>
  <c r="E15"/>
</calcChain>
</file>

<file path=xl/sharedStrings.xml><?xml version="1.0" encoding="utf-8"?>
<sst xmlns="http://schemas.openxmlformats.org/spreadsheetml/2006/main" count="50" uniqueCount="33">
  <si>
    <t>Департамент агропромислового розвитку облдержадміністрації</t>
  </si>
  <si>
    <t>ВИТЯГ З РОЗРАХУНКОВО-ПЛАТІЖНОЇ ВІДОМОСТІ</t>
  </si>
  <si>
    <t>№з/п</t>
  </si>
  <si>
    <t>ПІБ</t>
  </si>
  <si>
    <t>Посада</t>
  </si>
  <si>
    <t>відпрацьовано</t>
  </si>
  <si>
    <t>Посадовий оклад</t>
  </si>
  <si>
    <t>Ранг</t>
  </si>
  <si>
    <t xml:space="preserve">Вислуга років </t>
  </si>
  <si>
    <t xml:space="preserve"> Надб за секретність</t>
  </si>
  <si>
    <t>РАЗОМ нараховано</t>
  </si>
  <si>
    <t>Проф.внески</t>
  </si>
  <si>
    <t>аванс</t>
  </si>
  <si>
    <t>ПДФО</t>
  </si>
  <si>
    <t>Військовий збір</t>
  </si>
  <si>
    <t>РАЗОМ утримано</t>
  </si>
  <si>
    <t>СУМА ДО ВИДАЧІ</t>
  </si>
  <si>
    <t>дні</t>
  </si>
  <si>
    <t>Сума</t>
  </si>
  <si>
    <t>Вінтонович Степан Васильович</t>
  </si>
  <si>
    <t>Заступник директора департаменту - начальник управління</t>
  </si>
  <si>
    <t>Разом по листу</t>
  </si>
  <si>
    <t>Надбавка</t>
  </si>
  <si>
    <t>Індексація</t>
  </si>
  <si>
    <t>Хамчич Алла Олександрівна</t>
  </si>
  <si>
    <t xml:space="preserve">Директор департаменту </t>
  </si>
  <si>
    <t>Відпустка</t>
  </si>
  <si>
    <t>Грошова допомага</t>
  </si>
  <si>
    <t>Премія</t>
  </si>
  <si>
    <t>Лікарняні 5 днів</t>
  </si>
  <si>
    <t>Лікарняні ФСС</t>
  </si>
  <si>
    <t>Сірко Володимир Олексійович</t>
  </si>
  <si>
    <t>Квітень  2023</t>
  </si>
</sst>
</file>

<file path=xl/styles.xml><?xml version="1.0" encoding="utf-8"?>
<styleSheet xmlns="http://schemas.openxmlformats.org/spreadsheetml/2006/main">
  <numFmts count="2">
    <numFmt numFmtId="164" formatCode=";;;"/>
    <numFmt numFmtId="165" formatCode="###0.00;\-###0.00;;"/>
  </numFmts>
  <fonts count="15">
    <font>
      <sz val="10"/>
      <name val="Arial Cyr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i/>
      <sz val="12"/>
      <name val="Arial"/>
      <family val="2"/>
      <charset val="204"/>
    </font>
    <font>
      <b/>
      <i/>
      <sz val="12"/>
      <name val="Times New Roman CYR"/>
      <family val="1"/>
      <charset val="204"/>
    </font>
    <font>
      <sz val="12"/>
      <name val="Arial Cyr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sz val="14"/>
      <name val="Arial Cyr"/>
      <family val="2"/>
      <charset val="204"/>
    </font>
    <font>
      <b/>
      <sz val="9"/>
      <name val="Arial Cyr"/>
      <family val="2"/>
      <charset val="204"/>
    </font>
    <font>
      <sz val="10"/>
      <name val="Arial Cyr"/>
      <charset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 applyAlignment="1">
      <alignment horizontal="left" vertical="top"/>
    </xf>
    <xf numFmtId="164" fontId="2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164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6" fillId="0" borderId="0" xfId="0" applyFont="1"/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horizontal="center" vertical="center"/>
    </xf>
    <xf numFmtId="0" fontId="10" fillId="0" borderId="0" xfId="0" applyFont="1"/>
    <xf numFmtId="0" fontId="10" fillId="0" borderId="0" xfId="0" applyFont="1" applyAlignment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vertical="top"/>
    </xf>
    <xf numFmtId="0" fontId="0" fillId="0" borderId="0" xfId="0" applyFont="1" applyFill="1"/>
    <xf numFmtId="0" fontId="0" fillId="0" borderId="0" xfId="0" applyFont="1"/>
    <xf numFmtId="0" fontId="0" fillId="0" borderId="0" xfId="0" applyFont="1" applyFill="1" applyAlignment="1">
      <alignment vertical="top"/>
    </xf>
    <xf numFmtId="0" fontId="11" fillId="0" borderId="1" xfId="0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right" vertical="top"/>
    </xf>
    <xf numFmtId="2" fontId="11" fillId="0" borderId="1" xfId="0" applyNumberFormat="1" applyFont="1" applyFill="1" applyBorder="1" applyAlignment="1">
      <alignment horizontal="right" vertical="top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0" fillId="2" borderId="8" xfId="0" applyFont="1" applyFill="1" applyBorder="1"/>
    <xf numFmtId="49" fontId="11" fillId="2" borderId="9" xfId="0" applyNumberFormat="1" applyFont="1" applyFill="1" applyBorder="1" applyAlignment="1">
      <alignment horizontal="left" vertical="center"/>
    </xf>
    <xf numFmtId="49" fontId="11" fillId="2" borderId="9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 vertical="top" wrapText="1"/>
    </xf>
    <xf numFmtId="0" fontId="0" fillId="0" borderId="1" xfId="0" applyFill="1" applyBorder="1" applyAlignment="1">
      <alignment horizontal="left" vertical="top" wrapText="1"/>
    </xf>
    <xf numFmtId="1" fontId="0" fillId="0" borderId="1" xfId="0" applyNumberFormat="1" applyFont="1" applyFill="1" applyBorder="1" applyAlignment="1">
      <alignment horizontal="center" vertical="top"/>
    </xf>
    <xf numFmtId="2" fontId="0" fillId="0" borderId="1" xfId="0" applyNumberFormat="1" applyFont="1" applyFill="1" applyBorder="1" applyAlignment="1">
      <alignment horizontal="right" vertical="top"/>
    </xf>
    <xf numFmtId="2" fontId="14" fillId="0" borderId="1" xfId="0" applyNumberFormat="1" applyFont="1" applyFill="1" applyBorder="1" applyAlignment="1">
      <alignment horizontal="right" vertical="top"/>
    </xf>
    <xf numFmtId="0" fontId="7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wrapText="1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7"/>
  <sheetViews>
    <sheetView showGridLines="0" tabSelected="1" view="pageBreakPreview" zoomScaleNormal="100" zoomScaleSheetLayoutView="100" workbookViewId="0">
      <selection activeCell="A16" sqref="A16:V16"/>
    </sheetView>
  </sheetViews>
  <sheetFormatPr defaultRowHeight="13.15" customHeight="1"/>
  <cols>
    <col min="1" max="1" width="3.42578125" customWidth="1"/>
    <col min="2" max="2" width="14.28515625" customWidth="1"/>
    <col min="3" max="3" width="12" customWidth="1"/>
    <col min="4" max="4" width="5.7109375" customWidth="1"/>
    <col min="5" max="5" width="9" customWidth="1"/>
    <col min="6" max="6" width="7.7109375" customWidth="1"/>
    <col min="7" max="7" width="9" customWidth="1"/>
    <col min="8" max="8" width="8.85546875" customWidth="1"/>
    <col min="11" max="12" width="8.7109375" customWidth="1"/>
    <col min="13" max="13" width="8.28515625" customWidth="1"/>
    <col min="14" max="14" width="8.7109375" customWidth="1"/>
    <col min="15" max="15" width="10.42578125" customWidth="1"/>
    <col min="16" max="16" width="9.85546875" customWidth="1"/>
    <col min="17" max="17" width="7.28515625" customWidth="1"/>
    <col min="18" max="18" width="8.5703125" customWidth="1"/>
    <col min="19" max="19" width="8.85546875" customWidth="1"/>
    <col min="20" max="20" width="10.5703125" customWidth="1"/>
    <col min="21" max="22" width="10.42578125" customWidth="1"/>
  </cols>
  <sheetData>
    <row r="1" spans="1:23" ht="13.15" customHeight="1">
      <c r="A1" s="1"/>
      <c r="B1" s="2">
        <v>1</v>
      </c>
      <c r="C1" s="2"/>
      <c r="D1" s="3"/>
      <c r="E1" s="3"/>
      <c r="F1" s="3"/>
    </row>
    <row r="2" spans="1:23" ht="17.45" customHeight="1">
      <c r="A2" s="4" t="s">
        <v>0</v>
      </c>
      <c r="B2" s="5"/>
      <c r="C2" s="5"/>
      <c r="D2" s="6"/>
      <c r="E2" s="6"/>
      <c r="F2" s="6"/>
      <c r="G2" s="7"/>
      <c r="H2" s="7"/>
    </row>
    <row r="3" spans="1:23" ht="13.15" customHeight="1">
      <c r="A3" s="35">
        <v>33645091</v>
      </c>
      <c r="B3" s="35"/>
      <c r="C3" s="8"/>
      <c r="D3" s="9"/>
      <c r="E3" s="9"/>
      <c r="F3" s="9"/>
    </row>
    <row r="4" spans="1:23" ht="16.899999999999999" customHeight="1">
      <c r="A4" s="10"/>
      <c r="B4" s="10"/>
      <c r="C4" s="8"/>
      <c r="D4" s="9"/>
      <c r="E4" s="38" t="s">
        <v>1</v>
      </c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</row>
    <row r="5" spans="1:23" ht="7.9" customHeight="1">
      <c r="A5" s="10"/>
      <c r="B5" s="10"/>
      <c r="C5" s="8"/>
      <c r="D5" s="9"/>
      <c r="E5" s="9"/>
      <c r="F5" s="9"/>
      <c r="I5" s="11"/>
      <c r="J5" s="11"/>
      <c r="K5" s="11"/>
      <c r="L5" s="11"/>
      <c r="M5" s="11"/>
      <c r="N5" s="11"/>
      <c r="O5" s="11"/>
    </row>
    <row r="6" spans="1:23" ht="18.600000000000001" customHeight="1">
      <c r="A6" s="10"/>
      <c r="B6" s="10"/>
      <c r="C6" s="8"/>
      <c r="D6" s="9"/>
      <c r="E6" s="9"/>
      <c r="F6" s="9"/>
      <c r="K6" s="12" t="s">
        <v>32</v>
      </c>
      <c r="L6" s="12"/>
      <c r="M6" s="12"/>
      <c r="N6" s="12"/>
      <c r="O6" s="12"/>
    </row>
    <row r="7" spans="1:23" ht="13.15" customHeight="1">
      <c r="A7" s="10"/>
      <c r="B7" s="10"/>
      <c r="C7" s="8"/>
      <c r="D7" s="9"/>
      <c r="E7" s="9"/>
      <c r="F7" s="9"/>
    </row>
    <row r="8" spans="1:23" ht="13.15" customHeight="1" thickBot="1">
      <c r="A8" s="13"/>
      <c r="B8" s="14"/>
      <c r="C8" s="14"/>
      <c r="D8" s="14"/>
      <c r="E8" s="14"/>
      <c r="F8" s="14"/>
    </row>
    <row r="9" spans="1:23" ht="74.25" customHeight="1">
      <c r="A9" s="21" t="s">
        <v>2</v>
      </c>
      <c r="B9" s="22" t="s">
        <v>3</v>
      </c>
      <c r="C9" s="23" t="s">
        <v>4</v>
      </c>
      <c r="D9" s="24" t="s">
        <v>5</v>
      </c>
      <c r="E9" s="24" t="s">
        <v>6</v>
      </c>
      <c r="F9" s="24" t="s">
        <v>7</v>
      </c>
      <c r="G9" s="24" t="s">
        <v>8</v>
      </c>
      <c r="H9" s="24" t="s">
        <v>22</v>
      </c>
      <c r="I9" s="24" t="s">
        <v>9</v>
      </c>
      <c r="J9" s="24" t="s">
        <v>28</v>
      </c>
      <c r="K9" s="24" t="s">
        <v>26</v>
      </c>
      <c r="L9" s="24" t="s">
        <v>27</v>
      </c>
      <c r="M9" s="24" t="s">
        <v>29</v>
      </c>
      <c r="N9" s="24" t="s">
        <v>30</v>
      </c>
      <c r="O9" s="24" t="s">
        <v>23</v>
      </c>
      <c r="P9" s="24" t="s">
        <v>10</v>
      </c>
      <c r="Q9" s="24" t="s">
        <v>11</v>
      </c>
      <c r="R9" s="24" t="s">
        <v>12</v>
      </c>
      <c r="S9" s="24" t="s">
        <v>13</v>
      </c>
      <c r="T9" s="24" t="s">
        <v>14</v>
      </c>
      <c r="U9" s="24" t="s">
        <v>15</v>
      </c>
      <c r="V9" s="22" t="s">
        <v>16</v>
      </c>
      <c r="W9" s="15"/>
    </row>
    <row r="10" spans="1:23" ht="13.9" customHeight="1" thickBot="1">
      <c r="A10" s="25"/>
      <c r="B10" s="26"/>
      <c r="C10" s="26"/>
      <c r="D10" s="26" t="s">
        <v>17</v>
      </c>
      <c r="E10" s="26" t="s">
        <v>18</v>
      </c>
      <c r="F10" s="26" t="s">
        <v>18</v>
      </c>
      <c r="G10" s="26" t="s">
        <v>18</v>
      </c>
      <c r="H10" s="26" t="s">
        <v>18</v>
      </c>
      <c r="I10" s="26" t="s">
        <v>18</v>
      </c>
      <c r="J10" s="26" t="s">
        <v>18</v>
      </c>
      <c r="K10" s="26" t="s">
        <v>18</v>
      </c>
      <c r="L10" s="26" t="s">
        <v>18</v>
      </c>
      <c r="M10" s="26" t="s">
        <v>18</v>
      </c>
      <c r="N10" s="26" t="s">
        <v>18</v>
      </c>
      <c r="O10" s="26" t="s">
        <v>18</v>
      </c>
      <c r="P10" s="26" t="s">
        <v>18</v>
      </c>
      <c r="Q10" s="26" t="s">
        <v>18</v>
      </c>
      <c r="R10" s="26" t="s">
        <v>18</v>
      </c>
      <c r="S10" s="26" t="s">
        <v>18</v>
      </c>
      <c r="T10" s="26" t="s">
        <v>18</v>
      </c>
      <c r="U10" s="26" t="s">
        <v>18</v>
      </c>
      <c r="V10" s="26"/>
      <c r="W10" s="15"/>
    </row>
    <row r="11" spans="1:23" ht="15.75" customHeight="1">
      <c r="A11" s="27"/>
      <c r="B11" s="28"/>
      <c r="C11" s="28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16"/>
    </row>
    <row r="12" spans="1:23" s="17" customFormat="1" ht="64.5" customHeight="1">
      <c r="A12" s="30">
        <v>1</v>
      </c>
      <c r="B12" s="31" t="s">
        <v>24</v>
      </c>
      <c r="C12" s="31" t="s">
        <v>25</v>
      </c>
      <c r="D12" s="32">
        <v>20</v>
      </c>
      <c r="E12" s="33">
        <v>12800</v>
      </c>
      <c r="F12" s="33">
        <v>700</v>
      </c>
      <c r="G12" s="33">
        <v>6400</v>
      </c>
      <c r="H12" s="33">
        <v>5120</v>
      </c>
      <c r="I12" s="33">
        <v>1280</v>
      </c>
      <c r="J12" s="33"/>
      <c r="K12" s="33"/>
      <c r="L12" s="33"/>
      <c r="M12" s="33">
        <v>0</v>
      </c>
      <c r="N12" s="33">
        <v>0</v>
      </c>
      <c r="O12" s="33">
        <v>0</v>
      </c>
      <c r="P12" s="33">
        <f>SUM(E12:O12)</f>
        <v>26300</v>
      </c>
      <c r="Q12" s="33">
        <v>263</v>
      </c>
      <c r="R12" s="33">
        <v>15788.5</v>
      </c>
      <c r="S12" s="33">
        <v>4734</v>
      </c>
      <c r="T12" s="33">
        <v>394.5</v>
      </c>
      <c r="U12" s="33">
        <f>SUM(Q12:T12)</f>
        <v>21180</v>
      </c>
      <c r="V12" s="34">
        <f>P12-U12</f>
        <v>5120</v>
      </c>
    </row>
    <row r="13" spans="1:23" s="17" customFormat="1" ht="64.5" customHeight="1">
      <c r="A13" s="30">
        <v>2</v>
      </c>
      <c r="B13" s="31" t="s">
        <v>19</v>
      </c>
      <c r="C13" s="31" t="s">
        <v>20</v>
      </c>
      <c r="D13" s="32">
        <v>14</v>
      </c>
      <c r="E13" s="33">
        <v>7910</v>
      </c>
      <c r="F13" s="33">
        <v>490</v>
      </c>
      <c r="G13" s="33">
        <v>3955</v>
      </c>
      <c r="H13" s="33">
        <v>3164</v>
      </c>
      <c r="I13" s="33">
        <v>0</v>
      </c>
      <c r="J13" s="33">
        <v>0</v>
      </c>
      <c r="K13" s="33">
        <v>36257.07</v>
      </c>
      <c r="L13" s="33">
        <v>19810</v>
      </c>
      <c r="M13" s="33"/>
      <c r="N13" s="33"/>
      <c r="O13" s="33">
        <v>0</v>
      </c>
      <c r="P13" s="33">
        <f>SUM(E13:O13)</f>
        <v>71586.070000000007</v>
      </c>
      <c r="Q13" s="33">
        <v>715.86</v>
      </c>
      <c r="R13" s="33">
        <v>52760.17</v>
      </c>
      <c r="S13" s="33">
        <v>12885.49</v>
      </c>
      <c r="T13" s="33">
        <v>1073.79</v>
      </c>
      <c r="U13" s="33">
        <f>SUM(Q13:T13)</f>
        <v>67435.31</v>
      </c>
      <c r="V13" s="34">
        <f>P13-U13</f>
        <v>4150.7600000000093</v>
      </c>
    </row>
    <row r="14" spans="1:23" s="17" customFormat="1" ht="64.5" customHeight="1">
      <c r="A14" s="30">
        <v>3</v>
      </c>
      <c r="B14" s="31" t="s">
        <v>31</v>
      </c>
      <c r="C14" s="31" t="s">
        <v>20</v>
      </c>
      <c r="D14" s="32">
        <v>20</v>
      </c>
      <c r="E14" s="33">
        <v>11300</v>
      </c>
      <c r="F14" s="33">
        <v>500</v>
      </c>
      <c r="G14" s="33">
        <v>2373</v>
      </c>
      <c r="H14" s="33">
        <v>4520</v>
      </c>
      <c r="I14" s="33"/>
      <c r="J14" s="33"/>
      <c r="K14" s="33"/>
      <c r="L14" s="33"/>
      <c r="M14" s="33"/>
      <c r="N14" s="33"/>
      <c r="O14" s="33"/>
      <c r="P14" s="33">
        <f>SUM(E14:O14)</f>
        <v>18693</v>
      </c>
      <c r="Q14" s="33">
        <v>186.93</v>
      </c>
      <c r="R14" s="33">
        <v>10340.93</v>
      </c>
      <c r="S14" s="33">
        <v>3364.74</v>
      </c>
      <c r="T14" s="33">
        <v>280.39999999999998</v>
      </c>
      <c r="U14" s="33">
        <f>SUM(Q14:T14)</f>
        <v>14173</v>
      </c>
      <c r="V14" s="34">
        <f>P14-U14</f>
        <v>4520</v>
      </c>
    </row>
    <row r="15" spans="1:23" s="17" customFormat="1" ht="64.5" customHeight="1">
      <c r="A15" s="18"/>
      <c r="B15" s="36" t="s">
        <v>21</v>
      </c>
      <c r="C15" s="36"/>
      <c r="D15" s="19"/>
      <c r="E15" s="20">
        <f>SUM(E12:E14)</f>
        <v>32010</v>
      </c>
      <c r="F15" s="20">
        <f t="shared" ref="F15:P15" si="0">SUM(F12:F14)</f>
        <v>1690</v>
      </c>
      <c r="G15" s="20">
        <f t="shared" si="0"/>
        <v>12728</v>
      </c>
      <c r="H15" s="20">
        <f t="shared" si="0"/>
        <v>12804</v>
      </c>
      <c r="I15" s="20">
        <f t="shared" si="0"/>
        <v>1280</v>
      </c>
      <c r="J15" s="20">
        <f t="shared" si="0"/>
        <v>0</v>
      </c>
      <c r="K15" s="20">
        <f t="shared" si="0"/>
        <v>36257.07</v>
      </c>
      <c r="L15" s="20">
        <f t="shared" si="0"/>
        <v>19810</v>
      </c>
      <c r="M15" s="20">
        <f t="shared" si="0"/>
        <v>0</v>
      </c>
      <c r="N15" s="20">
        <f t="shared" si="0"/>
        <v>0</v>
      </c>
      <c r="O15" s="20">
        <f t="shared" si="0"/>
        <v>0</v>
      </c>
      <c r="P15" s="20">
        <f t="shared" si="0"/>
        <v>116579.07</v>
      </c>
      <c r="Q15" s="20">
        <f t="shared" ref="Q15:V15" si="1">SUM(Q12:Q14)</f>
        <v>1165.79</v>
      </c>
      <c r="R15" s="20">
        <f t="shared" si="1"/>
        <v>78889.600000000006</v>
      </c>
      <c r="S15" s="20">
        <f t="shared" si="1"/>
        <v>20984.229999999996</v>
      </c>
      <c r="T15" s="20">
        <f t="shared" si="1"/>
        <v>1748.69</v>
      </c>
      <c r="U15" s="20">
        <f t="shared" si="1"/>
        <v>102788.31</v>
      </c>
      <c r="V15" s="20">
        <f t="shared" si="1"/>
        <v>13790.760000000009</v>
      </c>
    </row>
    <row r="16" spans="1:23" ht="71.25" customHeight="1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15"/>
    </row>
    <row r="17" ht="18" customHeight="1"/>
  </sheetData>
  <mergeCells count="4">
    <mergeCell ref="A3:B3"/>
    <mergeCell ref="B15:C15"/>
    <mergeCell ref="A16:V16"/>
    <mergeCell ref="E4:S4"/>
  </mergeCells>
  <phoneticPr fontId="0" type="noConversion"/>
  <pageMargins left="0.39370078740157483" right="0.39370078740157483" top="0.78740157480314965" bottom="0.78740157480314965" header="0.51181102362204722" footer="0.51181102362204722"/>
  <pageSetup paperSize="9" scale="72" orientation="landscape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Квітень 2023</vt:lpstr>
      <vt:lpstr>'Квітень 2023'!Заголовки_для_печати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cp:lastPrinted>2022-03-10T12:38:31Z</cp:lastPrinted>
  <dcterms:created xsi:type="dcterms:W3CDTF">2022-02-10T09:20:56Z</dcterms:created>
  <dcterms:modified xsi:type="dcterms:W3CDTF">2023-06-15T07:48:59Z</dcterms:modified>
</cp:coreProperties>
</file>