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0122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<sst xmlns="http://schemas.openxmlformats.org/spreadsheetml/2006/main" count="47" uniqueCount="33">
  <si>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</si>
  <si>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</si>
  <si>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</si>
  <si>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</si>
  <si>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</si>
  <si>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</si>
  <si>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</si>
  <si>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</si>
  <si>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</si>
  <si>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</si>
  <si>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</si>
  <si>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</si>
  <si>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</si>
  <si>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</si>
  <si>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</si>
  <si>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</si>
  <si>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</si>
  <si>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</si>
  <si>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Стебницький Володимир Миронович</t>
  </si>
  <si>
    <t>начальник управління</t>
  </si>
  <si>
    <t>ранг</t>
  </si>
  <si>
    <t>сума</t>
  </si>
  <si>
    <t>надбавка за інтен -сивність</t>
  </si>
  <si>
    <t xml:space="preserve">Премія </t>
  </si>
  <si>
    <t>ГД</t>
  </si>
  <si>
    <t>заступник начальника управління - начальник відділу</t>
  </si>
  <si>
    <t>таєм -ність</t>
  </si>
  <si>
    <t>Семків               Віталій Петрович</t>
  </si>
  <si>
    <t>відпускн</t>
  </si>
  <si>
    <t>лікарн</t>
  </si>
  <si>
    <t xml:space="preserve">           Управління з питань цивільного захисту обласної державної адміністрації </t>
  </si>
  <si>
    <t>січень</t>
  </si>
  <si>
    <t xml:space="preserve">       за березень 2022 рік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</si>
</sst>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;;;"/>
    <numFmt numFmtId="181" formatCode="###0.00;\-###0.00;;"/>
    <numFmt numFmtId="182" formatCode="0.000"/>
    <numFmt numFmtId="183" formatCode="0.0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1" xfId="0" applyFill="1" applyBorder="1" applyAlignment="1">
      <alignment horizontal="left" vertical="top" wrapText="1"/>
    </xf>
    <xf numFmtId="0" fontId="0" fillId="33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1" fontId="6" fillId="0" borderId="25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/>
    </xf>
    <xf numFmtId="2" fontId="6" fillId="0" borderId="25" xfId="0" applyNumberFormat="1" applyFont="1" applyFill="1" applyBorder="1" applyAlignment="1">
      <alignment horizontal="right" vertical="center" wrapText="1"/>
    </xf>
    <xf numFmtId="1" fontId="0" fillId="0" borderId="21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right" vertical="center"/>
    </xf>
    <xf numFmtId="2" fontId="0" fillId="0" borderId="2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view="pageBreakPreview" zoomScaleSheetLayoutView="100" zoomScalePageLayoutView="0" workbookViewId="0" topLeftCell="A1">
      <selection activeCell="T13" sqref="T13"/>
    </sheetView>
  </sheetViews>
  <sheetFormatPr defaultColWidth="9.00390625" defaultRowHeight="12.75"/>
  <cols>
    <col min="1" max="2" width="4.125" style="0" customWidth="1"/>
    <col min="3" max="3" width="12.625" style="0" customWidth="1"/>
    <col min="4" max="4" width="11.75390625" style="0" customWidth="1"/>
    <col min="5" max="5" width="5.75390625" style="0" customWidth="1"/>
    <col min="6" max="6" width="10.75390625" style="0" customWidth="1"/>
    <col min="7" max="15" width="9.00390625" style="0" bestFit="1" customWidth="1"/>
    <col min="16" max="17" width="9.625" style="0" bestFit="1" customWidth="1"/>
    <col min="18" max="19" width="9.00390625" style="0" bestFit="1" customWidth="1"/>
    <col min="20" max="21" width="9.625" style="0" bestFit="1" customWidth="1"/>
  </cols>
  <sheetData>
    <row r="1" spans="1:7" ht="18.7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30</v>
      </c>
      <c r="B2" s="30"/>
      <c r="C2" s="31"/>
      <c r="D2" s="31"/>
      <c r="E2" s="25"/>
      <c r="F2" s="25"/>
      <c r="G2" s="25"/>
      <c r="H2" s="23"/>
    </row>
    <row r="3" spans="1:7" ht="12.75">
      <c r="A3" s="37">
        <v>14373087</v>
      </c>
      <c r="B3" s="37"/>
      <c r="C3" s="37"/>
      <c r="D3" s="7"/>
      <c r="E3" s="2"/>
      <c r="F3" s="2"/>
      <c r="G3" s="2"/>
    </row>
    <row r="4" spans="1:11" ht="15.7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.7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.75">
      <c r="A6" s="24"/>
      <c r="B6" s="24"/>
      <c r="C6" s="24"/>
      <c r="D6" s="7"/>
      <c r="E6" s="2"/>
      <c r="F6" s="2"/>
      <c r="G6" s="2"/>
      <c r="J6" s="32" t="s">
        <v>32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1" ht="51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28</v>
      </c>
      <c r="N9" s="10" t="s">
        <v>29</v>
      </c>
      <c r="O9" s="10" t="s">
        <v>7</v>
      </c>
      <c r="P9" s="10" t="s">
        <v>3</v>
      </c>
      <c r="Q9" s="10" t="s">
        <v>4</v>
      </c>
      <c r="R9" s="10" t="s">
        <v>5</v>
      </c>
      <c r="S9" s="10" t="s">
        <v>14</v>
      </c>
      <c r="T9" s="10" t="s">
        <v>6</v>
      </c>
      <c r="U9" s="9" t="s">
        <v>1</v>
      </c>
    </row>
    <row r="10" spans="1:21" ht="13.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</row>
    <row r="11" spans="1:21" ht="13.5" thickBot="1">
      <c r="A11" s="16"/>
      <c r="B11" s="21"/>
      <c r="C11" s="17" t="s">
        <v>31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38.25">
      <c r="A12" s="19">
        <v>1</v>
      </c>
      <c r="B12" s="22">
        <v>1</v>
      </c>
      <c r="C12" s="20" t="s">
        <v>18</v>
      </c>
      <c r="D12" s="20" t="s">
        <v>19</v>
      </c>
      <c r="E12" s="34">
        <v>22</v>
      </c>
      <c r="F12" s="35">
        <v>11200</v>
      </c>
      <c r="G12" s="35">
        <v>700</v>
      </c>
      <c r="H12" s="35">
        <v>5600</v>
      </c>
      <c r="I12" s="35">
        <v>4480</v>
      </c>
      <c r="J12" s="35">
        <v>1680</v>
      </c>
      <c r="K12" s="35">
        <v>3360</v>
      </c>
      <c r="L12" s="35"/>
      <c r="M12" s="35"/>
      <c r="N12" s="35"/>
      <c r="O12" s="35"/>
      <c r="P12" s="35">
        <f>SUM(F12:O12)</f>
        <v>27020</v>
      </c>
      <c r="Q12" s="36">
        <v>8000</v>
      </c>
      <c r="R12" s="35">
        <f>P12*0.18</f>
        <v>4863.599999999999</v>
      </c>
      <c r="S12" s="35">
        <f>P12*0.015</f>
        <v>405.3</v>
      </c>
      <c r="T12" s="35">
        <f>Q12+R12+S12</f>
        <v>13268.899999999998</v>
      </c>
      <c r="U12" s="35">
        <f>P12-T12</f>
        <v>13751.100000000002</v>
      </c>
    </row>
    <row r="13" spans="1:21" ht="64.5" thickBot="1">
      <c r="A13" s="19">
        <v>2</v>
      </c>
      <c r="B13" s="22">
        <v>3</v>
      </c>
      <c r="C13" s="20" t="s">
        <v>27</v>
      </c>
      <c r="D13" s="20" t="s">
        <v>25</v>
      </c>
      <c r="E13" s="34">
        <v>22</v>
      </c>
      <c r="F13" s="35">
        <v>9800</v>
      </c>
      <c r="G13" s="35">
        <v>500</v>
      </c>
      <c r="H13" s="35">
        <v>4900</v>
      </c>
      <c r="I13" s="35">
        <v>5390</v>
      </c>
      <c r="J13" s="35"/>
      <c r="K13" s="35"/>
      <c r="L13" s="35"/>
      <c r="M13" s="35"/>
      <c r="N13" s="35"/>
      <c r="O13" s="35"/>
      <c r="P13" s="35">
        <f>SUM(F13:O13)</f>
        <v>20590</v>
      </c>
      <c r="Q13" s="35">
        <v>7000</v>
      </c>
      <c r="R13" s="35">
        <f>P13*0.18</f>
        <v>3706.2</v>
      </c>
      <c r="S13" s="35">
        <f>P13*0.015</f>
        <v>308.84999999999997</v>
      </c>
      <c r="T13" s="35">
        <f>Q13+R13+S13</f>
        <v>11015.050000000001</v>
      </c>
      <c r="U13" s="35">
        <f>P13-T13</f>
        <v>9574.949999999999</v>
      </c>
    </row>
    <row r="14" spans="1:21" ht="13.5" thickBot="1">
      <c r="A14" s="27"/>
      <c r="B14" s="28"/>
      <c r="C14" s="38" t="s">
        <v>16</v>
      </c>
      <c r="D14" s="39"/>
      <c r="E14" s="29"/>
      <c r="F14" s="33">
        <f aca="true" t="shared" si="0" ref="F14:U14">SUM(F12:F13)</f>
        <v>21000</v>
      </c>
      <c r="G14" s="33">
        <f t="shared" si="0"/>
        <v>1200</v>
      </c>
      <c r="H14" s="33">
        <f t="shared" si="0"/>
        <v>10500</v>
      </c>
      <c r="I14" s="33">
        <f t="shared" si="0"/>
        <v>9870</v>
      </c>
      <c r="J14" s="33">
        <f t="shared" si="0"/>
        <v>1680</v>
      </c>
      <c r="K14" s="33">
        <f t="shared" si="0"/>
        <v>3360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47610</v>
      </c>
      <c r="Q14" s="33">
        <f t="shared" si="0"/>
        <v>15000</v>
      </c>
      <c r="R14" s="33">
        <f t="shared" si="0"/>
        <v>8569.8</v>
      </c>
      <c r="S14" s="33">
        <f t="shared" si="0"/>
        <v>714.15</v>
      </c>
      <c r="T14" s="33">
        <f t="shared" si="0"/>
        <v>24283.949999999997</v>
      </c>
      <c r="U14" s="33">
        <f t="shared" si="0"/>
        <v>23326.050000000003</v>
      </c>
    </row>
  </sheetData>
  <sheetProtection/>
  <mergeCells count="2">
    <mergeCell ref="A3:C3"/>
    <mergeCell ref="C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PC1</cp:lastModifiedBy>
  <cp:lastPrinted>2022-01-12T07:17:14Z</cp:lastPrinted>
  <dcterms:created xsi:type="dcterms:W3CDTF">2003-05-15T10:58:21Z</dcterms:created>
  <dcterms:modified xsi:type="dcterms:W3CDTF">2022-04-12T05:41:22Z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