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'Лист1'!$15:$15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<sst xmlns="http://schemas.openxmlformats.org/spreadsheetml/2006/main" count="47" uniqueCount="32">
  <si>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</si>
  <si>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</si>
  <si>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</si>
  <si>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</si>
  <si>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</si>
  <si>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</si>
  <si>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</si>
  <si>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</si>
  <si>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</si>
  <si>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</si>
  <si>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</si>
  <si>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</si>
  <si>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</si>
  <si>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</si>
  <si>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</si>
  <si>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</si>
  <si>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</si>
  <si>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</si>
  <si>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Посадовий оклад</t>
  </si>
  <si>
    <t xml:space="preserve"> Інтенсивність</t>
  </si>
  <si>
    <t>Подошва Сергій Валерійович</t>
  </si>
  <si>
    <t>Попович Володимир Васильович</t>
  </si>
  <si>
    <t>Труханівський Юрій Михайлович</t>
  </si>
  <si>
    <t>Заступник директора департаменту – начальник управління</t>
  </si>
  <si>
    <t>Директор департаменту</t>
  </si>
  <si>
    <t>Ранг</t>
  </si>
  <si>
    <t>Премія</t>
  </si>
  <si>
    <t>Лікарняні</t>
  </si>
  <si>
    <t>Відпуска</t>
  </si>
  <si>
    <t xml:space="preserve">                                           Департамент економічного розвитку, промисловості та інфраструктури Івано-Франківської обласної державної адміністрації</t>
  </si>
  <si>
    <t>ВСЬОГО</t>
  </si>
  <si>
    <t xml:space="preserve">         ЖОВТЕНЬ 2021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</si>
</sst>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</numFmts>
  <fonts count="31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24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3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72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showGridLines="0" tabSelected="1" view="pageBreakPreview" zoomScaleSheetLayoutView="100" workbookViewId="0" topLeftCell="A4">
      <selection activeCell="T9" sqref="T9"/>
    </sheetView>
  </sheetViews>
  <sheetFormatPr defaultColWidth="9.00390625" defaultRowHeight="12.75" customHeight="1"/>
  <cols>
    <col min="1" max="2" width="4.25390625" style="0" customWidth="1"/>
    <col min="3" max="3" width="13.125" style="0" customWidth="1"/>
    <col min="4" max="4" width="15.00390625" style="0" customWidth="1"/>
    <col min="5" max="5" width="6.125" style="0" customWidth="1"/>
    <col min="6" max="6" width="11.125" style="0" customWidth="1"/>
    <col min="7" max="7" width="8.25390625" style="0" customWidth="1"/>
    <col min="8" max="8" width="9.875" style="0" customWidth="1"/>
    <col min="9" max="9" width="9.25390625" style="0" customWidth="1"/>
    <col min="10" max="10" width="11.75390625" style="0" customWidth="1"/>
    <col min="11" max="11" width="8.625" style="0" customWidth="1"/>
    <col min="12" max="12" width="10.625" style="0" customWidth="1"/>
    <col min="13" max="13" width="9.25390625" style="0" customWidth="1"/>
    <col min="14" max="14" width="8.25390625" style="0" customWidth="1"/>
    <col min="15" max="15" width="9.875" style="0" customWidth="1"/>
    <col min="16" max="16" width="8.75390625" style="0" customWidth="1"/>
    <col min="17" max="17" width="8.875" style="0" customWidth="1"/>
    <col min="18" max="18" width="8.75390625" style="0" customWidth="1"/>
    <col min="19" max="19" width="8.625" style="0" customWidth="1"/>
    <col min="20" max="20" width="11.25390625" style="0" customWidth="1"/>
    <col min="21" max="21" width="11.00390625" style="0" customWidth="1"/>
  </cols>
  <sheetData>
    <row r="1" ht="12.75" customHeight="1">
      <c r="Q1" s="40"/>
    </row>
    <row r="2" ht="12.75" customHeight="1">
      <c r="Q2" s="40"/>
    </row>
    <row r="3" ht="12.75" customHeight="1">
      <c r="Q3" s="40"/>
    </row>
    <row r="4" ht="12.75" customHeight="1">
      <c r="Q4" s="40"/>
    </row>
    <row r="5" spans="1:17" ht="12.75" customHeight="1">
      <c r="A5" s="4"/>
      <c r="B5" s="4"/>
      <c r="C5" s="5">
        <v>1</v>
      </c>
      <c r="D5" s="5"/>
      <c r="E5" s="6"/>
      <c r="F5" s="6"/>
      <c r="G5" s="6"/>
      <c r="Q5" s="40"/>
    </row>
    <row r="6" spans="1:17" ht="12.75" customHeight="1">
      <c r="A6" s="4"/>
      <c r="B6" s="4"/>
      <c r="C6" s="5"/>
      <c r="D6" s="5"/>
      <c r="E6" s="6"/>
      <c r="F6" s="6"/>
      <c r="G6" s="6"/>
      <c r="Q6" s="40"/>
    </row>
    <row r="7" spans="1:17" ht="12.75" customHeight="1">
      <c r="A7" s="4"/>
      <c r="B7" s="4"/>
      <c r="C7" s="5"/>
      <c r="D7" s="5"/>
      <c r="E7" s="6"/>
      <c r="F7" s="6"/>
      <c r="G7" s="6"/>
      <c r="Q7" s="40"/>
    </row>
    <row r="8" spans="1:9" ht="17.25" customHeight="1">
      <c r="A8" s="36" t="s">
        <v>29</v>
      </c>
      <c r="B8" s="36"/>
      <c r="C8" s="37"/>
      <c r="D8" s="37"/>
      <c r="E8" s="41"/>
      <c r="F8" s="30"/>
      <c r="G8" s="30"/>
      <c r="H8" s="28"/>
      <c r="I8" s="28"/>
    </row>
    <row r="9" spans="1:12" ht="12.75" customHeight="1">
      <c r="A9" s="42"/>
      <c r="B9" s="42"/>
      <c r="C9" s="42"/>
      <c r="D9" s="8"/>
      <c r="E9" s="3"/>
      <c r="F9" s="3"/>
      <c r="G9" s="3"/>
      <c r="K9" s="45">
        <v>40528062</v>
      </c>
      <c r="L9" s="46"/>
    </row>
    <row r="10" spans="1:13" ht="16.5" customHeight="1">
      <c r="A10" s="29"/>
      <c r="B10" s="29"/>
      <c r="C10" s="29"/>
      <c r="D10" s="8"/>
      <c r="E10" s="3"/>
      <c r="F10" s="3"/>
      <c r="G10" s="3"/>
      <c r="J10" s="31" t="s">
        <v>16</v>
      </c>
      <c r="K10" s="31"/>
      <c r="L10" s="31"/>
      <c r="M10" s="31"/>
    </row>
    <row r="11" spans="1:13" ht="7.5" customHeight="1">
      <c r="A11" s="29"/>
      <c r="B11" s="29"/>
      <c r="C11" s="29"/>
      <c r="D11" s="8"/>
      <c r="E11" s="3"/>
      <c r="F11" s="3"/>
      <c r="G11" s="3"/>
      <c r="J11" s="31"/>
      <c r="K11" s="31"/>
      <c r="L11" s="31"/>
      <c r="M11" s="31"/>
    </row>
    <row r="12" spans="1:13" ht="18" customHeight="1">
      <c r="A12" s="29"/>
      <c r="B12" s="29"/>
      <c r="C12" s="29"/>
      <c r="D12" s="8"/>
      <c r="E12" s="3"/>
      <c r="F12" s="3"/>
      <c r="G12" s="3"/>
      <c r="K12" s="38" t="s">
        <v>31</v>
      </c>
      <c r="L12" s="38"/>
      <c r="M12" s="38"/>
    </row>
    <row r="13" spans="1:7" ht="12.75" customHeight="1">
      <c r="A13" s="29"/>
      <c r="B13" s="29"/>
      <c r="C13" s="29"/>
      <c r="D13" s="8"/>
      <c r="E13" s="3"/>
      <c r="F13" s="3"/>
      <c r="G13" s="3"/>
    </row>
    <row r="14" spans="1:7" ht="12.75" customHeight="1" thickBot="1">
      <c r="A14" s="7"/>
      <c r="B14" s="7"/>
      <c r="C14" s="2"/>
      <c r="D14" s="2"/>
      <c r="E14" s="2"/>
      <c r="F14" s="2"/>
      <c r="G14" s="2"/>
    </row>
    <row r="15" spans="1:22" ht="42" customHeight="1">
      <c r="A15" s="10" t="s">
        <v>0</v>
      </c>
      <c r="B15" s="14" t="s">
        <v>13</v>
      </c>
      <c r="C15" s="11" t="s">
        <v>9</v>
      </c>
      <c r="D15" s="13" t="s">
        <v>12</v>
      </c>
      <c r="E15" s="12" t="s">
        <v>10</v>
      </c>
      <c r="F15" s="12" t="s">
        <v>18</v>
      </c>
      <c r="G15" s="12" t="s">
        <v>25</v>
      </c>
      <c r="H15" s="12" t="s">
        <v>19</v>
      </c>
      <c r="I15" s="12" t="s">
        <v>14</v>
      </c>
      <c r="J15" s="12" t="s">
        <v>17</v>
      </c>
      <c r="K15" s="12" t="s">
        <v>26</v>
      </c>
      <c r="L15" s="12" t="s">
        <v>27</v>
      </c>
      <c r="M15" s="12" t="s">
        <v>28</v>
      </c>
      <c r="N15" s="12" t="s">
        <v>8</v>
      </c>
      <c r="O15" s="12" t="s">
        <v>3</v>
      </c>
      <c r="P15" s="12" t="s">
        <v>5</v>
      </c>
      <c r="Q15" s="12" t="s">
        <v>7</v>
      </c>
      <c r="R15" s="12" t="s">
        <v>15</v>
      </c>
      <c r="S15" s="12" t="s">
        <v>4</v>
      </c>
      <c r="T15" s="12" t="s">
        <v>6</v>
      </c>
      <c r="U15" s="11" t="s">
        <v>1</v>
      </c>
      <c r="V15" s="9"/>
    </row>
    <row r="16" spans="1:22" ht="13.5" customHeight="1" thickBot="1">
      <c r="A16" s="15"/>
      <c r="B16" s="17"/>
      <c r="C16" s="16"/>
      <c r="D16" s="16"/>
      <c r="E16" s="16" t="s">
        <v>11</v>
      </c>
      <c r="F16" s="16" t="s">
        <v>2</v>
      </c>
      <c r="G16" s="16" t="s">
        <v>2</v>
      </c>
      <c r="H16" s="16" t="s">
        <v>2</v>
      </c>
      <c r="I16" s="16" t="s">
        <v>2</v>
      </c>
      <c r="J16" s="16" t="s">
        <v>2</v>
      </c>
      <c r="K16" s="16" t="s">
        <v>2</v>
      </c>
      <c r="L16" s="16" t="s">
        <v>2</v>
      </c>
      <c r="M16" s="16" t="s">
        <v>2</v>
      </c>
      <c r="N16" s="16" t="s">
        <v>2</v>
      </c>
      <c r="O16" s="16" t="s">
        <v>2</v>
      </c>
      <c r="P16" s="16" t="s">
        <v>2</v>
      </c>
      <c r="Q16" s="16" t="s">
        <v>2</v>
      </c>
      <c r="R16" s="16" t="s">
        <v>2</v>
      </c>
      <c r="S16" s="16" t="s">
        <v>2</v>
      </c>
      <c r="T16" s="16" t="s">
        <v>2</v>
      </c>
      <c r="U16" s="16"/>
      <c r="V16" s="9"/>
    </row>
    <row r="17" spans="1:22" ht="15.75" customHeight="1" thickBot="1">
      <c r="A17" s="18"/>
      <c r="B17" s="26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"/>
    </row>
    <row r="18" spans="1:21" s="23" customFormat="1" ht="43.5" customHeight="1">
      <c r="A18" s="21">
        <v>1</v>
      </c>
      <c r="B18" s="27">
        <v>1</v>
      </c>
      <c r="C18" s="24" t="s">
        <v>20</v>
      </c>
      <c r="D18" s="24" t="s">
        <v>24</v>
      </c>
      <c r="E18" s="25">
        <v>20</v>
      </c>
      <c r="F18" s="22">
        <v>12000</v>
      </c>
      <c r="G18" s="22">
        <v>600</v>
      </c>
      <c r="H18" s="22">
        <v>12000</v>
      </c>
      <c r="I18" s="22">
        <v>6000</v>
      </c>
      <c r="J18" s="22">
        <v>1200</v>
      </c>
      <c r="K18" s="22"/>
      <c r="L18" s="22"/>
      <c r="M18" s="22"/>
      <c r="N18" s="22">
        <v>264.07</v>
      </c>
      <c r="O18" s="22">
        <f>F18+G18+H18+I18+J18+K18+L18+M18+N18</f>
        <v>32064.07</v>
      </c>
      <c r="P18" s="22">
        <f>O18*18%</f>
        <v>5771.5326</v>
      </c>
      <c r="Q18" s="22">
        <f>(O18-M18-L18)*1%</f>
        <v>320.6407</v>
      </c>
      <c r="R18" s="22">
        <f>O18*1.5%</f>
        <v>480.96105</v>
      </c>
      <c r="S18" s="22">
        <v>18186.23</v>
      </c>
      <c r="T18" s="22">
        <f>P18+Q18+R18</f>
        <v>6573.134349999999</v>
      </c>
      <c r="U18" s="22">
        <v>7304.71</v>
      </c>
    </row>
    <row r="19" spans="1:21" s="23" customFormat="1" ht="65.25" customHeight="1">
      <c r="A19" s="21">
        <v>2</v>
      </c>
      <c r="B19" s="27">
        <v>2</v>
      </c>
      <c r="C19" s="24" t="s">
        <v>21</v>
      </c>
      <c r="D19" s="24" t="s">
        <v>23</v>
      </c>
      <c r="E19" s="25">
        <v>20</v>
      </c>
      <c r="F19" s="22">
        <v>10600</v>
      </c>
      <c r="G19" s="22">
        <v>500</v>
      </c>
      <c r="H19" s="22">
        <v>9540</v>
      </c>
      <c r="I19" s="22">
        <v>5300</v>
      </c>
      <c r="J19" s="22"/>
      <c r="K19" s="22"/>
      <c r="L19" s="22"/>
      <c r="M19" s="22"/>
      <c r="N19" s="22">
        <v>264.07</v>
      </c>
      <c r="O19" s="22">
        <f>F19+G19+H19+I19+J19+K19+L19+M19+N19</f>
        <v>26204.07</v>
      </c>
      <c r="P19" s="22">
        <f>O19*18%</f>
        <v>4716.732599999999</v>
      </c>
      <c r="Q19" s="22">
        <f>(O19-M19-L19)*1%</f>
        <v>262.0407</v>
      </c>
      <c r="R19" s="22">
        <f>O19*1.5%</f>
        <v>393.06104999999997</v>
      </c>
      <c r="S19" s="22">
        <v>10000</v>
      </c>
      <c r="T19" s="22">
        <f>P19+Q19+R19</f>
        <v>5371.834349999999</v>
      </c>
      <c r="U19" s="22">
        <v>10832.24</v>
      </c>
    </row>
    <row r="20" spans="1:21" s="23" customFormat="1" ht="66" customHeight="1" thickBot="1">
      <c r="A20" s="21">
        <v>3</v>
      </c>
      <c r="B20" s="27">
        <v>28</v>
      </c>
      <c r="C20" s="24" t="s">
        <v>22</v>
      </c>
      <c r="D20" s="24" t="s">
        <v>23</v>
      </c>
      <c r="E20" s="25">
        <v>19</v>
      </c>
      <c r="F20" s="22">
        <v>10070</v>
      </c>
      <c r="G20" s="22">
        <v>665</v>
      </c>
      <c r="H20" s="22">
        <v>9063</v>
      </c>
      <c r="I20" s="22">
        <v>4229.4</v>
      </c>
      <c r="J20" s="22"/>
      <c r="K20" s="22"/>
      <c r="L20" s="22"/>
      <c r="M20" s="22"/>
      <c r="N20" s="22">
        <v>250.87</v>
      </c>
      <c r="O20" s="22">
        <f>F20+G20+H20+I20+J20+K20+L20+M20+N20</f>
        <v>24278.27</v>
      </c>
      <c r="P20" s="22">
        <f>O20*18%</f>
        <v>4370.0886</v>
      </c>
      <c r="Q20" s="22">
        <f>(O20-M20-L20)*1%</f>
        <v>242.7827</v>
      </c>
      <c r="R20" s="22">
        <f>O20*1.5%</f>
        <v>364.17404999999997</v>
      </c>
      <c r="S20" s="22">
        <v>10000</v>
      </c>
      <c r="T20" s="22">
        <f>P20+Q20+R20</f>
        <v>4977.045349999999</v>
      </c>
      <c r="U20" s="22">
        <v>9301.23</v>
      </c>
    </row>
    <row r="21" spans="1:22" ht="38.25" customHeight="1" thickBot="1">
      <c r="A21" s="32"/>
      <c r="B21" s="33"/>
      <c r="C21" s="43" t="s">
        <v>30</v>
      </c>
      <c r="D21" s="44"/>
      <c r="E21" s="34"/>
      <c r="F21" s="35">
        <f>F18+F19+F20</f>
        <v>32670</v>
      </c>
      <c r="G21" s="35">
        <f aca="true" t="shared" si="0" ref="G21:U21">G18+G19+G20</f>
        <v>1765</v>
      </c>
      <c r="H21" s="35">
        <f t="shared" si="0"/>
        <v>30603</v>
      </c>
      <c r="I21" s="35">
        <f t="shared" si="0"/>
        <v>15529.4</v>
      </c>
      <c r="J21" s="35">
        <f t="shared" si="0"/>
        <v>1200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779.01</v>
      </c>
      <c r="O21" s="35">
        <f t="shared" si="0"/>
        <v>82546.41</v>
      </c>
      <c r="P21" s="35">
        <f t="shared" si="0"/>
        <v>14858.353799999997</v>
      </c>
      <c r="Q21" s="35">
        <f t="shared" si="0"/>
        <v>825.4640999999999</v>
      </c>
      <c r="R21" s="35">
        <f t="shared" si="0"/>
        <v>1238.1961499999998</v>
      </c>
      <c r="S21" s="35">
        <f t="shared" si="0"/>
        <v>38186.229999999996</v>
      </c>
      <c r="T21" s="35">
        <f>T18+T19+T20+S21</f>
        <v>55108.244049999994</v>
      </c>
      <c r="U21" s="35">
        <f t="shared" si="0"/>
        <v>27438.18</v>
      </c>
      <c r="V21" s="9"/>
    </row>
    <row r="24" spans="8:9" ht="12.75" customHeight="1">
      <c r="H24" s="39"/>
      <c r="I24" s="39"/>
    </row>
  </sheetData>
  <sheetProtection/>
  <mergeCells count="3">
    <mergeCell ref="A9:C9"/>
    <mergeCell ref="C21:D21"/>
    <mergeCell ref="K9:L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2022-02-02T14:39:35Z</cp:lastPrinted>
  <dcterms:created xsi:type="dcterms:W3CDTF">2003-05-15T10:58:21Z</dcterms:created>
  <dcterms:modified xsi:type="dcterms:W3CDTF">2022-02-04T08:34:45Z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