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<sst xmlns="http://schemas.openxmlformats.org/spreadsheetml/2006/main" count="50" uniqueCount="35">
  <si>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</si>
  <si>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</si>
  <si>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</si>
  <si>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</si>
  <si>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</si>
  <si>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</si>
  <si>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</si>
  <si>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</si>
  <si>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</si>
  <si>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</si>
  <si>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</si>
  <si>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</si>
  <si>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</si>
  <si>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</si>
  <si>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</si>
  <si>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</si>
  <si>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</si>
  <si>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</si>
  <si>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</si>
  <si>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</si>
  <si>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</si>
  <si>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</si>
  <si>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</si>
  <si>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</si>
  <si>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січень 2022 року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</si>
  <si>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</si>
  <si>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</si>
  <si>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</si>
  <si>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</si>
  <si>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</si>
  <si>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</si>
  <si>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</si>
  <si>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</si>
  <si>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</si>
  <si>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січень 2022 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</si>
</sst>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2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B1">
      <selection activeCell="B12" sqref="B12:B14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25</v>
      </c>
      <c r="B3" s="33"/>
      <c r="C3" s="34"/>
      <c r="D3" s="34"/>
      <c r="E3" s="29"/>
      <c r="F3" s="29"/>
      <c r="G3" s="27"/>
    </row>
    <row r="4" spans="1:6" ht="12.75" customHeight="1">
      <c r="A4" s="37">
        <v>33645264</v>
      </c>
      <c r="B4" s="37"/>
      <c r="C4" s="37"/>
      <c r="D4" s="8"/>
      <c r="E4" s="3"/>
      <c r="F4" s="3"/>
    </row>
    <row r="5" spans="1:22" ht="16.5" customHeight="1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8" customHeight="1">
      <c r="A6" s="40" t="s">
        <v>24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12</v>
      </c>
      <c r="C9" s="11" t="s">
        <v>8</v>
      </c>
      <c r="D9" s="13" t="s">
        <v>11</v>
      </c>
      <c r="E9" s="12" t="s">
        <v>9</v>
      </c>
      <c r="F9" s="12" t="s">
        <v>17</v>
      </c>
      <c r="G9" s="12" t="s">
        <v>19</v>
      </c>
      <c r="H9" s="12" t="s">
        <v>32</v>
      </c>
      <c r="I9" s="12" t="s">
        <v>13</v>
      </c>
      <c r="J9" s="12" t="s">
        <v>18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33</v>
      </c>
      <c r="P9" s="12" t="s">
        <v>7</v>
      </c>
      <c r="Q9" s="12" t="s">
        <v>3</v>
      </c>
      <c r="R9" s="12" t="s">
        <v>4</v>
      </c>
      <c r="S9" s="12" t="s">
        <v>5</v>
      </c>
      <c r="T9" s="12" t="s">
        <v>14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10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34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41">
        <v>1</v>
      </c>
      <c r="C12" s="24" t="s">
        <v>26</v>
      </c>
      <c r="D12" s="24" t="s">
        <v>27</v>
      </c>
      <c r="E12" s="25">
        <v>19</v>
      </c>
      <c r="F12" s="22">
        <v>10550</v>
      </c>
      <c r="G12" s="22">
        <v>600</v>
      </c>
      <c r="H12" s="22">
        <v>7385</v>
      </c>
      <c r="I12" s="22">
        <v>5275</v>
      </c>
      <c r="J12" s="22"/>
      <c r="K12" s="22"/>
      <c r="L12" s="22"/>
      <c r="M12" s="22"/>
      <c r="N12" s="22"/>
      <c r="O12" s="22">
        <v>1055</v>
      </c>
      <c r="P12" s="22">
        <v>275.39</v>
      </c>
      <c r="Q12" s="22">
        <f>SUM(F12:P12)</f>
        <v>25140.39</v>
      </c>
      <c r="R12" s="22">
        <v>10000</v>
      </c>
      <c r="S12" s="22">
        <v>4525.27</v>
      </c>
      <c r="T12" s="22">
        <v>377.11</v>
      </c>
      <c r="U12" s="22">
        <f>SUM(R12:T12)</f>
        <v>14902.380000000001</v>
      </c>
      <c r="V12" s="22">
        <f>SUM(Q12-U12)</f>
        <v>10238.009999999998</v>
      </c>
    </row>
    <row r="13" spans="1:22" s="23" customFormat="1" ht="51.75" customHeight="1">
      <c r="A13" s="21">
        <v>2</v>
      </c>
      <c r="B13" s="41">
        <v>2</v>
      </c>
      <c r="C13" s="24" t="s">
        <v>28</v>
      </c>
      <c r="D13" s="24" t="s">
        <v>30</v>
      </c>
      <c r="E13" s="25">
        <v>6</v>
      </c>
      <c r="F13" s="22">
        <v>2921.05</v>
      </c>
      <c r="G13" s="22">
        <v>189.47</v>
      </c>
      <c r="H13" s="22">
        <v>1752.63</v>
      </c>
      <c r="I13" s="22">
        <v>1460.53</v>
      </c>
      <c r="J13" s="22"/>
      <c r="K13" s="22">
        <v>3349.5</v>
      </c>
      <c r="L13" s="22"/>
      <c r="M13" s="22"/>
      <c r="N13" s="22"/>
      <c r="O13" s="22"/>
      <c r="P13" s="22">
        <v>86.97</v>
      </c>
      <c r="Q13" s="22">
        <f>SUM(F13:P13)</f>
        <v>9760.15</v>
      </c>
      <c r="R13" s="22">
        <v>3000</v>
      </c>
      <c r="S13" s="22">
        <v>1756.83</v>
      </c>
      <c r="T13" s="22">
        <v>146.4</v>
      </c>
      <c r="U13" s="22">
        <f>SUM(R13:T13)</f>
        <v>4903.23</v>
      </c>
      <c r="V13" s="22">
        <f>SUM(Q13-U13)</f>
        <v>4856.92</v>
      </c>
    </row>
    <row r="14" spans="1:22" s="23" customFormat="1" ht="53.25" customHeight="1" thickBot="1">
      <c r="A14" s="21">
        <v>3</v>
      </c>
      <c r="B14" s="41">
        <v>3</v>
      </c>
      <c r="C14" s="24" t="s">
        <v>29</v>
      </c>
      <c r="D14" s="24" t="s">
        <v>31</v>
      </c>
      <c r="E14" s="25">
        <v>19</v>
      </c>
      <c r="F14" s="22">
        <v>9250</v>
      </c>
      <c r="G14" s="22">
        <v>600</v>
      </c>
      <c r="H14" s="22">
        <v>4625</v>
      </c>
      <c r="I14" s="22">
        <v>4440</v>
      </c>
      <c r="J14" s="22"/>
      <c r="K14" s="22"/>
      <c r="L14" s="22"/>
      <c r="M14" s="22"/>
      <c r="N14" s="22"/>
      <c r="O14" s="22"/>
      <c r="P14" s="22">
        <v>275.39</v>
      </c>
      <c r="Q14" s="22">
        <f>SUM(F14:P14)</f>
        <v>19190.39</v>
      </c>
      <c r="R14" s="22">
        <v>8000</v>
      </c>
      <c r="S14" s="22">
        <v>3454.27</v>
      </c>
      <c r="T14" s="22">
        <v>287.86</v>
      </c>
      <c r="U14" s="22">
        <f>SUM(R14:T14)</f>
        <v>11742.130000000001</v>
      </c>
      <c r="V14" s="22">
        <f>SUM(Q14-U14)</f>
        <v>7448.259999999998</v>
      </c>
    </row>
    <row r="15" spans="1:23" ht="27.75" customHeight="1" thickBot="1">
      <c r="A15" s="30"/>
      <c r="B15" s="31"/>
      <c r="C15" s="38" t="s">
        <v>16</v>
      </c>
      <c r="D15" s="39"/>
      <c r="E15" s="32"/>
      <c r="F15" s="36">
        <f>SUM(F12:F14)</f>
        <v>22721.05</v>
      </c>
      <c r="G15" s="36">
        <f aca="true" t="shared" si="0" ref="G15:V15">SUM(G12:G14)</f>
        <v>1389.47</v>
      </c>
      <c r="H15" s="36">
        <f t="shared" si="0"/>
        <v>13762.630000000001</v>
      </c>
      <c r="I15" s="36">
        <f t="shared" si="0"/>
        <v>11175.529999999999</v>
      </c>
      <c r="J15" s="36">
        <f t="shared" si="0"/>
        <v>0</v>
      </c>
      <c r="K15" s="36">
        <f>SUM(K12:K14)</f>
        <v>3349.5</v>
      </c>
      <c r="L15" s="36">
        <f>SUM(L12:L14)</f>
        <v>0</v>
      </c>
      <c r="M15" s="36">
        <f t="shared" si="0"/>
        <v>0</v>
      </c>
      <c r="N15" s="36">
        <f t="shared" si="0"/>
        <v>0</v>
      </c>
      <c r="O15" s="36">
        <f>SUM(O12:O14)</f>
        <v>1055</v>
      </c>
      <c r="P15" s="36">
        <f t="shared" si="0"/>
        <v>637.75</v>
      </c>
      <c r="Q15" s="36">
        <f t="shared" si="0"/>
        <v>54090.93</v>
      </c>
      <c r="R15" s="36">
        <f t="shared" si="0"/>
        <v>21000</v>
      </c>
      <c r="S15" s="36">
        <f t="shared" si="0"/>
        <v>9736.37</v>
      </c>
      <c r="T15" s="36">
        <f t="shared" si="0"/>
        <v>811.37</v>
      </c>
      <c r="U15" s="36">
        <f t="shared" si="0"/>
        <v>31547.74</v>
      </c>
      <c r="V15" s="36">
        <f t="shared" si="0"/>
        <v>22543.189999999995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2022-02-10T08:01:41Z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