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50" windowHeight="8190" activeTab="0"/>
  </bookViews>
  <sheets>
    <sheet name="ЛЮТИЙ" sheetId="1" r:id="rId1"/>
  </sheets>
  <definedNames>
    <definedName name="CHide">#REF!</definedName>
    <definedName name="CycleD">#REF!</definedName>
    <definedName name="CycleH">#REF!</definedName>
    <definedName name="CycleT">#REF!</definedName>
    <definedName name="CycleT1">#REF!</definedName>
    <definedName name="CycleT2">#REF!</definedName>
    <definedName name="CycleT3">#REF!</definedName>
    <definedName name="Detail">#REF!</definedName>
    <definedName name="DocSummery">#REF!</definedName>
    <definedName name="Header">#REF!</definedName>
    <definedName name="Hidden">#REF!</definedName>
    <definedName name="HideMark">#REF!</definedName>
    <definedName name="PageHead">#REF!</definedName>
    <definedName name="RCurrencyRow">#REF!</definedName>
    <definedName name="RText">#REF!</definedName>
    <definedName name="RText1">#REF!</definedName>
    <definedName name="Summery">#REF!</definedName>
    <definedName name="Summery1">#REF!</definedName>
    <definedName name="Title">#REF!</definedName>
    <definedName name="Total">#REF!</definedName>
    <definedName name="Total1">#REF!</definedName>
    <definedName name="Total2">#REF!</definedName>
    <definedName name="Валюта">#REF!</definedName>
    <definedName name="ВсегоДни">#REF!</definedName>
    <definedName name="ВсегоДолг">#REF!</definedName>
    <definedName name="ВсегоКВыдаче">#REF!</definedName>
    <definedName name="ВсегоСумма">#REF!</definedName>
    <definedName name="ВсегоЧас">#REF!</definedName>
    <definedName name="ДляОплаты">#REF!</definedName>
    <definedName name="ДниСкр">#REF!</definedName>
    <definedName name="ДокНомер">#REF!</definedName>
    <definedName name="Долг">#REF!</definedName>
    <definedName name="ДолгВал">#REF!</definedName>
    <definedName name="За">#REF!</definedName>
    <definedName name="_xlnm.Print_Titles" localSheetId="0">'ЛЮТИЙ'!$13:$13</definedName>
    <definedName name="Запуск_макроса_PageHead">#REF!</definedName>
    <definedName name="Запуск_макроса_разбиения_на_страницы">#REF!</definedName>
    <definedName name="ИтогДни">#REF!</definedName>
    <definedName name="ИтогДолг">#REF!</definedName>
    <definedName name="ИтогКвыдаче">#REF!</definedName>
    <definedName name="ИтогСумма">#REF!</definedName>
    <definedName name="ИтогЧас">#REF!</definedName>
    <definedName name="КВыдаче">#REF!</definedName>
    <definedName name="КВыдачеВал">#REF!</definedName>
    <definedName name="Курс">#REF!</definedName>
    <definedName name="НПП">#REF!</definedName>
    <definedName name="Период">#REF!</definedName>
    <definedName name="ПериодДни">#REF!</definedName>
    <definedName name="ПериодДолг">#REF!</definedName>
    <definedName name="ПериодКВыдаче">#REF!</definedName>
    <definedName name="ПериодСумма">#REF!</definedName>
    <definedName name="ПериодЧас">#REF!</definedName>
    <definedName name="Примечание">#REF!</definedName>
    <definedName name="Разрез">#REF!</definedName>
    <definedName name="Сумма">#REF!</definedName>
    <definedName name="СуммаВал">#REF!</definedName>
    <definedName name="СуммаСкр">#REF!</definedName>
    <definedName name="ФИО">#REF!</definedName>
    <definedName name="ЧасСкр">#REF!</definedName>
  </definedNames>
  <calcPr fullCalcOnLoad="1"/>
</workbook>
</file>

<file path=xl/sharedStrings.xml><?xml version="1.0" encoding="utf-8"?>
<sst xmlns="http://schemas.openxmlformats.org/spreadsheetml/2006/main" count="57" uniqueCount="41">
  <si>
    <t>№з/п</t>
  </si>
  <si>
    <t>СУМА ДО ВИДАЧІ</t>
  </si>
  <si>
    <t>Сума</t>
  </si>
  <si>
    <t>грудень 2021 р.</t>
  </si>
  <si>
    <t>РАЗОМ нараховано</t>
  </si>
  <si>
    <t>аванс</t>
  </si>
  <si>
    <t>ПДФО</t>
  </si>
  <si>
    <t>РАЗОМ утримано</t>
  </si>
  <si>
    <t>Проф.внески</t>
  </si>
  <si>
    <t>Індексація</t>
  </si>
  <si>
    <t>ПІБ</t>
  </si>
  <si>
    <t>відпрацьовано</t>
  </si>
  <si>
    <t>дні</t>
  </si>
  <si>
    <t>Посада</t>
  </si>
  <si>
    <t>Таб №</t>
  </si>
  <si>
    <t xml:space="preserve">Вислуга років </t>
  </si>
  <si>
    <t>М/д для соц-поб питань</t>
  </si>
  <si>
    <t>Військовий збір</t>
  </si>
  <si>
    <t>ВИТЯГ З РОЗРАХУНКОВО-ПЛАТІЖНОЇ ВІДОМОСТІ</t>
  </si>
  <si>
    <t>Разом по листу</t>
  </si>
  <si>
    <t>Посадовий оклад</t>
  </si>
  <si>
    <t>Кімакович Віктор Євстахійович</t>
  </si>
  <si>
    <t>Директор департаменту освіти, науки та молодіжної політики облдержадміністрації</t>
  </si>
  <si>
    <t>Гаврилюк Ігор Олегович</t>
  </si>
  <si>
    <t>Заступникдиректора департаменту - начальник управління освіти і науки</t>
  </si>
  <si>
    <t>Сташків Андрій Борисович</t>
  </si>
  <si>
    <t xml:space="preserve">Заступник директора - начальник управління соціально-економічного розвитку та молодіжної політики </t>
  </si>
  <si>
    <t>Премія</t>
  </si>
  <si>
    <t>Ранг</t>
  </si>
  <si>
    <t xml:space="preserve"> Надб за високі досягнення у праці</t>
  </si>
  <si>
    <t>Лікарняні перших 5 днів</t>
  </si>
  <si>
    <t>Лікарняні ФСС</t>
  </si>
  <si>
    <t>Відпустка</t>
  </si>
  <si>
    <t>Матеріальна допомога на оздоровлення</t>
  </si>
  <si>
    <t xml:space="preserve">Додаток </t>
  </si>
  <si>
    <t>до листа департаменту освіти і науки</t>
  </si>
  <si>
    <t>Івано-Франківської облдержадміністрації</t>
  </si>
  <si>
    <t>від______________________№___________</t>
  </si>
  <si>
    <t>Департамент освіти і науки  облдержадміністрації</t>
  </si>
  <si>
    <t>БЕРЕЗЕНЬ  2022 року</t>
  </si>
  <si>
    <t>Утримання на допомогу  ЗСУ</t>
  </si>
</sst>
</file>

<file path=xl/styles.xml><?xml version="1.0" encoding="utf-8"?>
<styleSheet xmlns="http://schemas.openxmlformats.org/spreadsheetml/2006/main">
  <numFmts count="36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;;;"/>
    <numFmt numFmtId="189" formatCode="###0.00;\-###0.00;;"/>
    <numFmt numFmtId="190" formatCode="0.000"/>
    <numFmt numFmtId="191" formatCode="0.0"/>
  </numFmts>
  <fonts count="30">
    <font>
      <sz val="10"/>
      <name val="Arial Cyr"/>
      <family val="2"/>
    </font>
    <font>
      <sz val="10"/>
      <name val="Arial"/>
      <family val="0"/>
    </font>
    <font>
      <b/>
      <sz val="10"/>
      <name val="Arial"/>
      <family val="2"/>
    </font>
    <font>
      <sz val="14"/>
      <name val="Arial"/>
      <family val="2"/>
    </font>
    <font>
      <sz val="12"/>
      <name val="Times New Roman Cyr"/>
      <family val="1"/>
    </font>
    <font>
      <b/>
      <sz val="14"/>
      <name val="Times New Roman Cyr"/>
      <family val="1"/>
    </font>
    <font>
      <b/>
      <sz val="10"/>
      <name val="Arial Cyr"/>
      <family val="2"/>
    </font>
    <font>
      <sz val="12"/>
      <name val="Arial Cyr"/>
      <family val="2"/>
    </font>
    <font>
      <b/>
      <i/>
      <sz val="12"/>
      <name val="Times New Roman CYR"/>
      <family val="1"/>
    </font>
    <font>
      <b/>
      <i/>
      <sz val="10"/>
      <name val="Arial"/>
      <family val="2"/>
    </font>
    <font>
      <b/>
      <sz val="12"/>
      <name val="Arial Cyr"/>
      <family val="0"/>
    </font>
    <font>
      <b/>
      <i/>
      <sz val="12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9" fontId="1" fillId="0" borderId="0" applyFill="0" applyBorder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186" fontId="1" fillId="0" borderId="0" applyFill="0" applyBorder="0" applyAlignment="0" applyProtection="0"/>
    <xf numFmtId="184" fontId="1" fillId="0" borderId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187" fontId="1" fillId="0" borderId="0" applyFill="0" applyBorder="0" applyAlignment="0" applyProtection="0"/>
    <xf numFmtId="185" fontId="1" fillId="0" borderId="0" applyFill="0" applyBorder="0" applyAlignment="0" applyProtection="0"/>
    <xf numFmtId="0" fontId="29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left"/>
    </xf>
    <xf numFmtId="0" fontId="3" fillId="0" borderId="0" xfId="0" applyFont="1" applyFill="1" applyAlignment="1">
      <alignment horizontal="left" vertical="top"/>
    </xf>
    <xf numFmtId="188" fontId="4" fillId="0" borderId="0" xfId="0" applyNumberFormat="1" applyFont="1" applyFill="1" applyAlignment="1">
      <alignment horizontal="left" vertical="center"/>
    </xf>
    <xf numFmtId="0" fontId="5" fillId="0" borderId="0" xfId="0" applyFont="1" applyFill="1" applyAlignment="1">
      <alignment horizontal="left" vertical="top"/>
    </xf>
    <xf numFmtId="0" fontId="0" fillId="0" borderId="0" xfId="0" applyFont="1" applyFill="1" applyAlignment="1">
      <alignment horizontal="left"/>
    </xf>
    <xf numFmtId="0" fontId="1" fillId="0" borderId="0" xfId="0" applyFont="1" applyFill="1" applyAlignment="1">
      <alignment horizontal="left" vertical="center"/>
    </xf>
    <xf numFmtId="0" fontId="0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0" fillId="24" borderId="18" xfId="0" applyFont="1" applyFill="1" applyBorder="1" applyAlignment="1">
      <alignment/>
    </xf>
    <xf numFmtId="49" fontId="6" fillId="24" borderId="19" xfId="0" applyNumberFormat="1" applyFont="1" applyFill="1" applyBorder="1" applyAlignment="1">
      <alignment horizontal="left" vertical="center"/>
    </xf>
    <xf numFmtId="49" fontId="6" fillId="24" borderId="19" xfId="0" applyNumberFormat="1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right" vertical="top" wrapText="1"/>
    </xf>
    <xf numFmtId="0" fontId="0" fillId="0" borderId="21" xfId="0" applyFont="1" applyFill="1" applyBorder="1" applyAlignment="1">
      <alignment horizontal="left" vertical="top" wrapText="1"/>
    </xf>
    <xf numFmtId="2" fontId="0" fillId="0" borderId="21" xfId="0" applyNumberFormat="1" applyFont="1" applyFill="1" applyBorder="1" applyAlignment="1">
      <alignment horizontal="right" vertical="top"/>
    </xf>
    <xf numFmtId="0" fontId="0" fillId="0" borderId="0" xfId="0" applyFont="1" applyFill="1" applyAlignment="1">
      <alignment vertical="top"/>
    </xf>
    <xf numFmtId="0" fontId="0" fillId="0" borderId="21" xfId="0" applyFill="1" applyBorder="1" applyAlignment="1">
      <alignment horizontal="left" vertical="top" wrapText="1"/>
    </xf>
    <xf numFmtId="1" fontId="0" fillId="0" borderId="21" xfId="0" applyNumberFormat="1" applyFont="1" applyFill="1" applyBorder="1" applyAlignment="1">
      <alignment horizontal="center" vertical="top"/>
    </xf>
    <xf numFmtId="0" fontId="0" fillId="24" borderId="19" xfId="0" applyFont="1" applyFill="1" applyBorder="1" applyAlignment="1">
      <alignment/>
    </xf>
    <xf numFmtId="0" fontId="0" fillId="0" borderId="22" xfId="0" applyFont="1" applyFill="1" applyBorder="1" applyAlignment="1">
      <alignment horizontal="right" vertical="top" wrapText="1"/>
    </xf>
    <xf numFmtId="0" fontId="7" fillId="0" borderId="0" xfId="0" applyFont="1" applyAlignment="1">
      <alignment/>
    </xf>
    <xf numFmtId="0" fontId="2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left" vertical="top"/>
    </xf>
    <xf numFmtId="0" fontId="10" fillId="0" borderId="0" xfId="0" applyFont="1" applyAlignment="1">
      <alignment/>
    </xf>
    <xf numFmtId="0" fontId="6" fillId="0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189" fontId="6" fillId="0" borderId="25" xfId="0" applyNumberFormat="1" applyFont="1" applyFill="1" applyBorder="1" applyAlignment="1">
      <alignment horizontal="right" vertical="top"/>
    </xf>
    <xf numFmtId="2" fontId="6" fillId="0" borderId="25" xfId="0" applyNumberFormat="1" applyFont="1" applyFill="1" applyBorder="1" applyAlignment="1">
      <alignment horizontal="right" vertical="top" wrapText="1"/>
    </xf>
    <xf numFmtId="0" fontId="11" fillId="0" borderId="0" xfId="0" applyFont="1" applyFill="1" applyAlignment="1">
      <alignment horizontal="left" vertical="top"/>
    </xf>
    <xf numFmtId="188" fontId="8" fillId="0" borderId="0" xfId="0" applyNumberFormat="1" applyFont="1" applyFill="1" applyAlignment="1">
      <alignment horizontal="left" vertical="center"/>
    </xf>
    <xf numFmtId="0" fontId="10" fillId="0" borderId="0" xfId="0" applyFont="1" applyAlignment="1">
      <alignment horizontal="center"/>
    </xf>
    <xf numFmtId="0" fontId="12" fillId="0" borderId="0" xfId="0" applyFont="1" applyAlignment="1">
      <alignment/>
    </xf>
    <xf numFmtId="0" fontId="9" fillId="0" borderId="0" xfId="0" applyFont="1" applyFill="1" applyAlignment="1">
      <alignment horizontal="center" vertical="center"/>
    </xf>
    <xf numFmtId="0" fontId="6" fillId="0" borderId="26" xfId="0" applyFont="1" applyFill="1" applyBorder="1" applyAlignment="1">
      <alignment horizontal="left" vertical="center" wrapText="1"/>
    </xf>
    <xf numFmtId="0" fontId="6" fillId="0" borderId="24" xfId="0" applyFont="1" applyFill="1" applyBorder="1" applyAlignment="1">
      <alignment horizontal="left" vertical="center" wrapText="1"/>
    </xf>
    <xf numFmtId="0" fontId="10" fillId="0" borderId="0" xfId="0" applyFont="1" applyAlignment="1">
      <alignment/>
    </xf>
    <xf numFmtId="0" fontId="6" fillId="0" borderId="27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Percent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9"/>
  <sheetViews>
    <sheetView showGridLines="0" tabSelected="1" view="pageBreakPreview" zoomScaleSheetLayoutView="100" workbookViewId="0" topLeftCell="K2">
      <selection activeCell="V18" sqref="V18"/>
    </sheetView>
  </sheetViews>
  <sheetFormatPr defaultColWidth="9.00390625" defaultRowHeight="12.75" customHeight="1"/>
  <cols>
    <col min="1" max="2" width="4.25390625" style="0" customWidth="1"/>
    <col min="3" max="3" width="12.875" style="0" customWidth="1"/>
    <col min="4" max="4" width="20.875" style="0" customWidth="1"/>
    <col min="5" max="5" width="6.125" style="0" customWidth="1"/>
    <col min="6" max="6" width="11.25390625" style="0" customWidth="1"/>
    <col min="7" max="7" width="11.00390625" style="0" customWidth="1"/>
    <col min="8" max="8" width="15.875" style="0" customWidth="1"/>
    <col min="9" max="9" width="10.625" style="0" customWidth="1"/>
    <col min="10" max="10" width="11.25390625" style="0" customWidth="1"/>
    <col min="11" max="13" width="10.25390625" style="0" customWidth="1"/>
    <col min="14" max="14" width="11.25390625" style="0" customWidth="1"/>
    <col min="15" max="15" width="10.00390625" style="0" customWidth="1"/>
    <col min="16" max="16" width="8.25390625" style="0" customWidth="1"/>
    <col min="17" max="17" width="12.25390625" style="0" customWidth="1"/>
    <col min="18" max="18" width="7.25390625" style="0" customWidth="1"/>
    <col min="19" max="19" width="8.625" style="0" customWidth="1"/>
    <col min="20" max="20" width="9.25390625" style="0" customWidth="1"/>
    <col min="21" max="21" width="9.75390625" style="0" customWidth="1"/>
    <col min="22" max="23" width="11.25390625" style="0" customWidth="1"/>
    <col min="24" max="24" width="11.00390625" style="0" customWidth="1"/>
  </cols>
  <sheetData>
    <row r="1" ht="12.75" customHeight="1">
      <c r="T1" s="40" t="s">
        <v>34</v>
      </c>
    </row>
    <row r="2" ht="12.75" customHeight="1">
      <c r="T2" s="40" t="s">
        <v>35</v>
      </c>
    </row>
    <row r="3" ht="18" customHeight="1">
      <c r="T3" s="40" t="s">
        <v>36</v>
      </c>
    </row>
    <row r="4" ht="12.75" customHeight="1">
      <c r="T4" s="40" t="s">
        <v>37</v>
      </c>
    </row>
    <row r="5" spans="1:6" ht="12.75" customHeight="1">
      <c r="A5" s="4"/>
      <c r="B5" s="4"/>
      <c r="C5" s="5">
        <v>1</v>
      </c>
      <c r="D5" s="5"/>
      <c r="E5" s="6"/>
      <c r="F5" s="6"/>
    </row>
    <row r="6" spans="1:7" ht="17.25" customHeight="1">
      <c r="A6" s="37" t="s">
        <v>38</v>
      </c>
      <c r="B6" s="37"/>
      <c r="C6" s="38"/>
      <c r="D6" s="38"/>
      <c r="E6" s="31"/>
      <c r="F6" s="31"/>
      <c r="G6" s="29"/>
    </row>
    <row r="7" spans="1:6" ht="12.75" customHeight="1">
      <c r="A7" s="41">
        <v>39356695</v>
      </c>
      <c r="B7" s="41"/>
      <c r="C7" s="41"/>
      <c r="D7" s="8"/>
      <c r="E7" s="3"/>
      <c r="F7" s="3"/>
    </row>
    <row r="8" spans="1:14" ht="16.5" customHeight="1">
      <c r="A8" s="30"/>
      <c r="B8" s="30"/>
      <c r="C8" s="30"/>
      <c r="D8" s="8"/>
      <c r="E8" s="3"/>
      <c r="F8" s="3"/>
      <c r="H8" s="32" t="s">
        <v>18</v>
      </c>
      <c r="I8" s="32"/>
      <c r="J8" s="32"/>
      <c r="K8" s="32"/>
      <c r="L8" s="32"/>
      <c r="M8" s="32"/>
      <c r="N8" s="32"/>
    </row>
    <row r="9" spans="1:14" ht="7.5" customHeight="1">
      <c r="A9" s="30"/>
      <c r="B9" s="30"/>
      <c r="C9" s="30"/>
      <c r="D9" s="8"/>
      <c r="E9" s="3"/>
      <c r="F9" s="3"/>
      <c r="H9" s="32"/>
      <c r="I9" s="32"/>
      <c r="J9" s="32"/>
      <c r="K9" s="32"/>
      <c r="L9" s="32"/>
      <c r="M9" s="32"/>
      <c r="N9" s="32"/>
    </row>
    <row r="10" spans="1:14" ht="18" customHeight="1">
      <c r="A10" s="30"/>
      <c r="B10" s="30"/>
      <c r="C10" s="30"/>
      <c r="D10" s="8"/>
      <c r="E10" s="3"/>
      <c r="F10" s="3"/>
      <c r="I10" s="44" t="s">
        <v>39</v>
      </c>
      <c r="J10" s="44"/>
      <c r="K10" s="39"/>
      <c r="L10" s="39"/>
      <c r="M10" s="39"/>
      <c r="N10" s="39"/>
    </row>
    <row r="11" spans="1:6" ht="12.75" customHeight="1">
      <c r="A11" s="30"/>
      <c r="B11" s="30"/>
      <c r="C11" s="30"/>
      <c r="D11" s="8"/>
      <c r="E11" s="3"/>
      <c r="F11" s="3"/>
    </row>
    <row r="12" spans="1:6" ht="12.75" customHeight="1" thickBot="1">
      <c r="A12" s="7"/>
      <c r="B12" s="7"/>
      <c r="C12" s="2"/>
      <c r="D12" s="2"/>
      <c r="E12" s="2"/>
      <c r="F12" s="2"/>
    </row>
    <row r="13" spans="1:25" ht="63.75" customHeight="1">
      <c r="A13" s="10" t="s">
        <v>0</v>
      </c>
      <c r="B13" s="14" t="s">
        <v>14</v>
      </c>
      <c r="C13" s="11" t="s">
        <v>10</v>
      </c>
      <c r="D13" s="13" t="s">
        <v>13</v>
      </c>
      <c r="E13" s="12" t="s">
        <v>11</v>
      </c>
      <c r="F13" s="12" t="s">
        <v>20</v>
      </c>
      <c r="G13" s="12" t="s">
        <v>28</v>
      </c>
      <c r="H13" s="12" t="s">
        <v>29</v>
      </c>
      <c r="I13" s="12" t="s">
        <v>15</v>
      </c>
      <c r="J13" s="12" t="s">
        <v>27</v>
      </c>
      <c r="K13" s="12" t="s">
        <v>30</v>
      </c>
      <c r="L13" s="12" t="s">
        <v>31</v>
      </c>
      <c r="M13" s="12" t="s">
        <v>32</v>
      </c>
      <c r="N13" s="12" t="s">
        <v>33</v>
      </c>
      <c r="O13" s="12" t="s">
        <v>16</v>
      </c>
      <c r="P13" s="12" t="s">
        <v>9</v>
      </c>
      <c r="Q13" s="12" t="s">
        <v>4</v>
      </c>
      <c r="R13" s="12" t="s">
        <v>8</v>
      </c>
      <c r="S13" s="12" t="s">
        <v>5</v>
      </c>
      <c r="T13" s="12" t="s">
        <v>6</v>
      </c>
      <c r="U13" s="12" t="s">
        <v>17</v>
      </c>
      <c r="V13" s="46" t="s">
        <v>40</v>
      </c>
      <c r="W13" s="45" t="s">
        <v>7</v>
      </c>
      <c r="X13" s="11" t="s">
        <v>1</v>
      </c>
      <c r="Y13" s="9"/>
    </row>
    <row r="14" spans="1:25" ht="13.5" customHeight="1" thickBot="1">
      <c r="A14" s="15"/>
      <c r="B14" s="17"/>
      <c r="C14" s="16"/>
      <c r="D14" s="16"/>
      <c r="E14" s="16" t="s">
        <v>12</v>
      </c>
      <c r="F14" s="16" t="s">
        <v>2</v>
      </c>
      <c r="G14" s="16" t="s">
        <v>2</v>
      </c>
      <c r="H14" s="16" t="s">
        <v>2</v>
      </c>
      <c r="I14" s="16" t="s">
        <v>2</v>
      </c>
      <c r="J14" s="16" t="s">
        <v>2</v>
      </c>
      <c r="K14" s="16" t="s">
        <v>2</v>
      </c>
      <c r="L14" s="16" t="s">
        <v>2</v>
      </c>
      <c r="M14" s="16" t="s">
        <v>2</v>
      </c>
      <c r="N14" s="16" t="s">
        <v>2</v>
      </c>
      <c r="O14" s="16" t="s">
        <v>2</v>
      </c>
      <c r="P14" s="16" t="s">
        <v>2</v>
      </c>
      <c r="Q14" s="16" t="s">
        <v>2</v>
      </c>
      <c r="R14" s="16" t="s">
        <v>2</v>
      </c>
      <c r="S14" s="16" t="s">
        <v>2</v>
      </c>
      <c r="T14" s="16" t="s">
        <v>2</v>
      </c>
      <c r="U14" s="16" t="s">
        <v>2</v>
      </c>
      <c r="V14" s="16"/>
      <c r="W14" s="16" t="s">
        <v>2</v>
      </c>
      <c r="X14" s="16"/>
      <c r="Y14" s="9"/>
    </row>
    <row r="15" spans="1:25" ht="15.75" customHeight="1" thickBot="1">
      <c r="A15" s="18"/>
      <c r="B15" s="27"/>
      <c r="C15" s="19" t="s">
        <v>3</v>
      </c>
      <c r="D15" s="19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1"/>
    </row>
    <row r="16" spans="1:24" s="24" customFormat="1" ht="71.25" customHeight="1">
      <c r="A16" s="21">
        <v>1</v>
      </c>
      <c r="B16" s="28">
        <v>111</v>
      </c>
      <c r="C16" s="22" t="s">
        <v>21</v>
      </c>
      <c r="D16" s="25" t="s">
        <v>22</v>
      </c>
      <c r="E16" s="26">
        <v>23</v>
      </c>
      <c r="F16" s="23">
        <v>12800</v>
      </c>
      <c r="G16" s="23">
        <f>600</f>
        <v>600</v>
      </c>
      <c r="H16" s="23">
        <v>5120</v>
      </c>
      <c r="I16" s="23">
        <v>3072</v>
      </c>
      <c r="J16" s="23">
        <v>3840</v>
      </c>
      <c r="K16" s="23"/>
      <c r="L16" s="23"/>
      <c r="M16" s="23"/>
      <c r="N16" s="23"/>
      <c r="O16" s="23"/>
      <c r="P16" s="23"/>
      <c r="Q16" s="23">
        <f>SUM(F16:P16)</f>
        <v>25432</v>
      </c>
      <c r="R16" s="23">
        <v>254.32</v>
      </c>
      <c r="S16" s="23">
        <v>6000</v>
      </c>
      <c r="T16" s="23">
        <v>4577.76</v>
      </c>
      <c r="U16" s="23">
        <v>381.48</v>
      </c>
      <c r="V16" s="23">
        <v>2500</v>
      </c>
      <c r="W16" s="23">
        <f>SUM(R16:V16)</f>
        <v>13713.56</v>
      </c>
      <c r="X16" s="23">
        <f>Q16-W16</f>
        <v>11718.44</v>
      </c>
    </row>
    <row r="17" spans="1:24" s="24" customFormat="1" ht="51.75" customHeight="1">
      <c r="A17" s="21">
        <v>2</v>
      </c>
      <c r="B17" s="28">
        <v>59</v>
      </c>
      <c r="C17" s="22" t="s">
        <v>23</v>
      </c>
      <c r="D17" s="25" t="s">
        <v>24</v>
      </c>
      <c r="E17" s="26">
        <v>23</v>
      </c>
      <c r="F17" s="23">
        <v>11300</v>
      </c>
      <c r="G17" s="23">
        <v>600</v>
      </c>
      <c r="H17" s="23">
        <v>4520</v>
      </c>
      <c r="I17" s="23">
        <v>5650</v>
      </c>
      <c r="J17" s="23">
        <v>3390</v>
      </c>
      <c r="K17" s="23"/>
      <c r="L17" s="23"/>
      <c r="M17" s="23"/>
      <c r="N17" s="23"/>
      <c r="O17" s="23"/>
      <c r="P17" s="23"/>
      <c r="Q17" s="23">
        <f>SUM(F17:P17)</f>
        <v>25460</v>
      </c>
      <c r="R17" s="23"/>
      <c r="S17" s="23">
        <v>6000</v>
      </c>
      <c r="T17" s="23">
        <v>4582.8</v>
      </c>
      <c r="U17" s="23">
        <v>381.9</v>
      </c>
      <c r="V17" s="23">
        <v>2500</v>
      </c>
      <c r="W17" s="23">
        <f>SUM(R17:V17)</f>
        <v>13464.699999999999</v>
      </c>
      <c r="X17" s="23">
        <f>Q17-W17</f>
        <v>11995.300000000001</v>
      </c>
    </row>
    <row r="18" spans="1:24" s="24" customFormat="1" ht="53.25" customHeight="1" thickBot="1">
      <c r="A18" s="21">
        <v>3</v>
      </c>
      <c r="B18" s="28">
        <v>124</v>
      </c>
      <c r="C18" s="22" t="s">
        <v>25</v>
      </c>
      <c r="D18" s="25" t="s">
        <v>26</v>
      </c>
      <c r="E18" s="26">
        <v>23</v>
      </c>
      <c r="F18" s="23">
        <v>11300</v>
      </c>
      <c r="G18" s="23">
        <v>700</v>
      </c>
      <c r="H18" s="23">
        <v>4520</v>
      </c>
      <c r="I18" s="23">
        <v>4068</v>
      </c>
      <c r="J18" s="23">
        <v>3390</v>
      </c>
      <c r="K18" s="23"/>
      <c r="L18" s="23"/>
      <c r="M18" s="23"/>
      <c r="N18" s="23"/>
      <c r="O18" s="23"/>
      <c r="P18" s="23"/>
      <c r="Q18" s="23">
        <f>SUM(F18:P18)</f>
        <v>23978</v>
      </c>
      <c r="R18" s="23"/>
      <c r="S18" s="23">
        <v>6000</v>
      </c>
      <c r="T18" s="23">
        <v>4316.04</v>
      </c>
      <c r="U18" s="23">
        <v>359.67</v>
      </c>
      <c r="V18" s="23">
        <v>2500</v>
      </c>
      <c r="W18" s="23">
        <f>SUM(R18:V18)</f>
        <v>13175.710000000001</v>
      </c>
      <c r="X18" s="23">
        <f>Q18-W18</f>
        <v>10802.289999999999</v>
      </c>
    </row>
    <row r="19" spans="1:25" ht="38.25" customHeight="1" thickBot="1">
      <c r="A19" s="33"/>
      <c r="B19" s="34"/>
      <c r="C19" s="42" t="s">
        <v>19</v>
      </c>
      <c r="D19" s="43"/>
      <c r="E19" s="35"/>
      <c r="F19" s="36">
        <f>SUM(F16:F18)</f>
        <v>35400</v>
      </c>
      <c r="G19" s="36">
        <f aca="true" t="shared" si="0" ref="G19:X19">SUM(G16:G18)</f>
        <v>1900</v>
      </c>
      <c r="H19" s="36">
        <f t="shared" si="0"/>
        <v>14160</v>
      </c>
      <c r="I19" s="36">
        <f t="shared" si="0"/>
        <v>12790</v>
      </c>
      <c r="J19" s="36">
        <f t="shared" si="0"/>
        <v>10620</v>
      </c>
      <c r="K19" s="36">
        <f>SUM(K16:K18)</f>
        <v>0</v>
      </c>
      <c r="L19" s="36">
        <f>SUM(L16:L18)</f>
        <v>0</v>
      </c>
      <c r="M19" s="36">
        <f t="shared" si="0"/>
        <v>0</v>
      </c>
      <c r="N19" s="36">
        <f t="shared" si="0"/>
        <v>0</v>
      </c>
      <c r="O19" s="36"/>
      <c r="P19" s="36">
        <f t="shared" si="0"/>
        <v>0</v>
      </c>
      <c r="Q19" s="36">
        <f t="shared" si="0"/>
        <v>74870</v>
      </c>
      <c r="R19" s="36">
        <f t="shared" si="0"/>
        <v>254.32</v>
      </c>
      <c r="S19" s="36">
        <f t="shared" si="0"/>
        <v>18000</v>
      </c>
      <c r="T19" s="36">
        <f t="shared" si="0"/>
        <v>13476.600000000002</v>
      </c>
      <c r="U19" s="36">
        <f t="shared" si="0"/>
        <v>1123.05</v>
      </c>
      <c r="V19" s="36"/>
      <c r="W19" s="36">
        <f t="shared" si="0"/>
        <v>40353.97</v>
      </c>
      <c r="X19" s="36">
        <f t="shared" si="0"/>
        <v>34516.03</v>
      </c>
      <c r="Y19" s="9"/>
    </row>
    <row r="20" ht="18" customHeight="1"/>
  </sheetData>
  <sheetProtection/>
  <mergeCells count="2">
    <mergeCell ref="A7:C7"/>
    <mergeCell ref="C19:D19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landscape" paperSize="9" scale="55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k-522</cp:lastModifiedBy>
  <cp:lastPrinted>2022-01-13T14:21:05Z</cp:lastPrinted>
  <dcterms:created xsi:type="dcterms:W3CDTF">2003-05-15T10:58:21Z</dcterms:created>
  <dcterms:modified xsi:type="dcterms:W3CDTF">2022-05-02T13:41:22Z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NEMO">
    <vt:lpwstr>REPMNEMO="Роз.-пл.від.в.о."</vt:lpwstr>
  </property>
  <property fmtid="{D5CDD505-2E9C-101B-9397-08002B2CF9AE}" pid="3" name="NAME">
    <vt:lpwstr>REPNAME="Розрахунково-платіжна відомість за видами оплат"</vt:lpwstr>
  </property>
  <property fmtid="{D5CDD505-2E9C-101B-9397-08002B2CF9AE}" pid="4" name="TAG">
    <vt:lpwstr>REPTAG="RPVOREP"</vt:lpwstr>
  </property>
</Properties>
</file>