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<sst xmlns="http://schemas.openxmlformats.org/spreadsheetml/2006/main" count="157" uniqueCount="141">
  <si>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</si>
  <si>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</si>
  <si>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</si>
  <si>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</si>
  <si>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Всього:</t>
  </si>
  <si>
    <t>вивіз сміття</t>
  </si>
  <si>
    <t>ПП «Гаврильчук М.»</t>
  </si>
  <si>
    <t>Кветиксол 100мг №30</t>
  </si>
  <si>
    <t>ТОВ «СТМ-Фарм»</t>
  </si>
  <si>
    <t>Галоприл 1,0 №10</t>
  </si>
  <si>
    <t>Аскорбінова кислота 2,0 №10</t>
  </si>
  <si>
    <t>Карбамазепін 200мг №20</t>
  </si>
  <si>
    <t>Соннікс 15мг №10</t>
  </si>
  <si>
    <t>Ціна за одиницю (грн)</t>
  </si>
  <si>
    <t>Кількість</t>
  </si>
  <si>
    <t>Загальна вартість(грн)</t>
  </si>
  <si>
    <t>електроенергія</t>
  </si>
  <si>
    <t>за розподіл електроенергії</t>
  </si>
  <si>
    <t>Разом :</t>
  </si>
  <si>
    <t>ФОП Головатюк С.В.</t>
  </si>
  <si>
    <t>Сардельки "Шкільні" (кг)</t>
  </si>
  <si>
    <t>Ковбаса варена "Лікарська" (кг)</t>
  </si>
  <si>
    <t>Виконавець:</t>
  </si>
  <si>
    <t xml:space="preserve">551844  Панчак О.Й.   </t>
  </si>
  <si>
    <t>АТ"Прикарпаттяобленерго"</t>
  </si>
  <si>
    <t>Перетікання реактивної енергії</t>
  </si>
  <si>
    <t>ТОВ "Прикарпатенерготрейд"</t>
  </si>
  <si>
    <t>ТзОВ "Альфатер Тернопіль"</t>
  </si>
  <si>
    <t>Вивіз ТПВ</t>
  </si>
  <si>
    <t>Захоронення ТПВ</t>
  </si>
  <si>
    <t>КП "СКП"</t>
  </si>
  <si>
    <t>Водопостачання</t>
  </si>
  <si>
    <t>Водовідведення</t>
  </si>
  <si>
    <t>Філе птиці (кг)</t>
  </si>
  <si>
    <t>ТзОВ "Ромус-Поліграф"</t>
  </si>
  <si>
    <t>Папір ксероксний А4 (пач)</t>
  </si>
  <si>
    <t>Файл глянц А4 100 шт (пач)</t>
  </si>
  <si>
    <t>Клейка стрічка прозора 48*50 (шт)</t>
  </si>
  <si>
    <t>Клейка стрічка канцелярська 24*30 (шт)</t>
  </si>
  <si>
    <t>Швидкозшивач А4 з перф.(шт)</t>
  </si>
  <si>
    <t>Папка з притиском А4 (шт)</t>
  </si>
  <si>
    <t>Маркер текст (шт)</t>
  </si>
  <si>
    <t>Скоби №24/6 1000 шт (пач)</t>
  </si>
  <si>
    <t>Зошит А5 48 арк.(шт)</t>
  </si>
  <si>
    <t>Зошит А5 96 арк.(шт)</t>
  </si>
  <si>
    <t>Дирокіл метал.25 арк.(шт)</t>
  </si>
  <si>
    <t>КНПІ ФОСКТ санаторій "Смерічка"</t>
  </si>
  <si>
    <t>Натрія тіосульфат 5,0 №10</t>
  </si>
  <si>
    <t>Тіаміна хлорид 1,0 №10</t>
  </si>
  <si>
    <t>Клофраніл 25мг №50</t>
  </si>
  <si>
    <t>Мемамед 10мг №30</t>
  </si>
  <si>
    <t>Модітен Депо 1,0 №5</t>
  </si>
  <si>
    <t>Натрію тіосульфат 5,0 №10</t>
  </si>
  <si>
    <t>Тіаміну хлорид 1,0 №10</t>
  </si>
  <si>
    <t>Магнію сульфат 10,0 №10</t>
  </si>
  <si>
    <t>ФОП Стефуришин І.М.</t>
  </si>
  <si>
    <t>Цукор</t>
  </si>
  <si>
    <t>Молоко сухе</t>
  </si>
  <si>
    <t>Печиво</t>
  </si>
  <si>
    <t>Томатна паста 0,490</t>
  </si>
  <si>
    <t>Макарон</t>
  </si>
  <si>
    <t>Сік фруктовий 0,950л.</t>
  </si>
  <si>
    <t>ФОП Спетрук Я.С.</t>
  </si>
  <si>
    <t>Повидло фруктове</t>
  </si>
  <si>
    <t>Зелений горошок</t>
  </si>
  <si>
    <t>Кисіль фруктовий в а/с180гр</t>
  </si>
  <si>
    <t>Дріжджі</t>
  </si>
  <si>
    <t>Борошно 1 гат.</t>
  </si>
  <si>
    <t>Борошно в/г</t>
  </si>
  <si>
    <t>Борошно житнє</t>
  </si>
  <si>
    <t>Рис</t>
  </si>
  <si>
    <t>Крупа пшенична</t>
  </si>
  <si>
    <t>Крупа ячмінна</t>
  </si>
  <si>
    <t>Крупа кукурудзяна</t>
  </si>
  <si>
    <t>ТОВ”Прут АСМ”</t>
  </si>
  <si>
    <t>Сосиски Хот- Дог вар. 1 с.</t>
  </si>
  <si>
    <t>ТОВ “Глорія-Імпекс”</t>
  </si>
  <si>
    <t>Яйця</t>
  </si>
  <si>
    <t>Олія рафінована</t>
  </si>
  <si>
    <t>Сметана 15% фас.пак.400г.</t>
  </si>
  <si>
    <t>Спред солодковершковий</t>
  </si>
  <si>
    <t>Сир кисломолочний 9%</t>
  </si>
  <si>
    <t>Ф/Г”Мрійливість”</t>
  </si>
  <si>
    <t>Риба с/м</t>
  </si>
  <si>
    <t>М’ясо яловиче</t>
  </si>
  <si>
    <t>Печінка</t>
  </si>
  <si>
    <t>Ф/Г Василишин В.І.</t>
  </si>
  <si>
    <t>Буряк</t>
  </si>
  <si>
    <t>Морква</t>
  </si>
  <si>
    <t>Цибуля</t>
  </si>
  <si>
    <t>Капуста</t>
  </si>
  <si>
    <t>Горох</t>
  </si>
  <si>
    <t>ТДВ “Івано-Франківський міськмолокозавод”</t>
  </si>
  <si>
    <t>КНП "Прикарпатський обласний центр психічного здоров"я ІФ ОР"</t>
  </si>
  <si>
    <t>Енерджі трейд</t>
  </si>
  <si>
    <t>постачання електроенергії та розподіл</t>
  </si>
  <si>
    <t>івано -франківськтеплокомун.</t>
  </si>
  <si>
    <t>теплове навант.</t>
  </si>
  <si>
    <t>АТП - 0928</t>
  </si>
  <si>
    <t>КНП ІФ Обласний центр громадського здоров"я</t>
  </si>
  <si>
    <t>КНП "Обласний інформаційно-аналітичний центр МС ІФ ОР"</t>
  </si>
  <si>
    <t>АТ Укртелеком</t>
  </si>
  <si>
    <t>Послуги зв`язку</t>
  </si>
  <si>
    <t>Нафтогаз Трейдинг</t>
  </si>
  <si>
    <t>Природний газ</t>
  </si>
  <si>
    <t>ПрАТ "Автотранспортне підприємство -0928"</t>
  </si>
  <si>
    <t>Вивіз сміття</t>
  </si>
  <si>
    <t>ДП"Інфоресурс"</t>
  </si>
  <si>
    <t>Послуги,пов`язані з базою даних</t>
  </si>
  <si>
    <t>КП"Івано-Франківськводоекотехпром"</t>
  </si>
  <si>
    <t>Управління поліції охорони в Івано-Франківській області</t>
  </si>
  <si>
    <t>тривожна сигналізація</t>
  </si>
  <si>
    <t>ФОП Дем`янів Ольга Олександрівна</t>
  </si>
  <si>
    <t>Заправка картридж</t>
  </si>
  <si>
    <t>ТзОВ"Ютім"</t>
  </si>
  <si>
    <t>Послуги інтернет</t>
  </si>
  <si>
    <t>ТзОВ"Охоронна фірма Атлант"</t>
  </si>
  <si>
    <t xml:space="preserve">Послуги з пожежного спостереження та технічного обслуговування </t>
  </si>
  <si>
    <t>Додаток до свідоцтва</t>
  </si>
  <si>
    <t>Додаток до свідоцтва про здобуття повної загальної середньої освіти</t>
  </si>
  <si>
    <t>КЗ ФПО "ІФ Медичний фаховий коледж "ІФОР</t>
  </si>
  <si>
    <t>ФОП Радкевич М.О.</t>
  </si>
  <si>
    <t>за вивіз сміття  за 04.22 р.</t>
  </si>
  <si>
    <t>КП "Водоекотехпром"</t>
  </si>
  <si>
    <t>Водовідведення за травень 2022 р.</t>
  </si>
  <si>
    <t>ТзОВ "Енерджі Трейд Груп"</t>
  </si>
  <si>
    <t>Електроенергія за  квітень 2022 р.</t>
  </si>
  <si>
    <t xml:space="preserve">АТ "Прикарпаттяобленерго" </t>
  </si>
  <si>
    <t>перетікання реактивної електроенергії</t>
  </si>
  <si>
    <t>ТОВ "Телос КОМПАНІ"</t>
  </si>
  <si>
    <t>ФКУ Анамікс Інфант спец. прод. харч. для дітей від 0-12міс  д/додат. до 3 р. суміш 400 г</t>
  </si>
  <si>
    <t>ФКУ Нутрі 2 Енерджі  (функціональний продукт дитячого харчування від 1 р. і старше)</t>
  </si>
  <si>
    <t>ФКУ Нутрі 2 Концентрат харчування ФКУ 500г від народ.</t>
  </si>
  <si>
    <t>ПП "Еліт Україна"</t>
  </si>
  <si>
    <t>Капітальний ремонт системи постачання кисню</t>
  </si>
  <si>
    <t>ФОП Сурело Дар"я Володимирівна</t>
  </si>
  <si>
    <t>Здійснення технічного наглядк капремонт системи постачання кисню</t>
  </si>
  <si>
    <t>Головне управління пенсійного  Фонду України</t>
  </si>
  <si>
    <t>Пільгова пенсія за 05.2022 р.</t>
  </si>
  <si>
    <t>КНП "ІФ Обласна дитяча клінічна лікарня ІФОР"</t>
  </si>
  <si>
    <t>за період   30.05.2022 р.  по  12.06. 2022р.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</si>
</sst>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3" fontId="19" fillId="0" borderId="14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2" fontId="30" fillId="16" borderId="11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Continuous" vertical="center" wrapText="1" shrinkToFit="1"/>
    </xf>
    <xf numFmtId="0" fontId="33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16" borderId="27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left" vertical="center" wrapText="1"/>
    </xf>
    <xf numFmtId="2" fontId="30" fillId="16" borderId="12" xfId="0" applyNumberFormat="1" applyFont="1" applyFill="1" applyBorder="1" applyAlignment="1">
      <alignment horizontal="center" vertical="center" wrapText="1"/>
    </xf>
    <xf numFmtId="2" fontId="30" fillId="16" borderId="28" xfId="0" applyNumberFormat="1" applyFont="1" applyFill="1" applyBorder="1" applyAlignment="1">
      <alignment horizontal="center" vertical="center" wrapText="1"/>
    </xf>
    <xf numFmtId="0" fontId="32" fillId="16" borderId="2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16" borderId="3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2" fontId="30" fillId="0" borderId="19" xfId="0" applyNumberFormat="1" applyFont="1" applyBorder="1" applyAlignment="1">
      <alignment horizontal="center" vertical="center" wrapText="1"/>
    </xf>
    <xf numFmtId="2" fontId="30" fillId="0" borderId="31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32" fillId="0" borderId="16" xfId="0" applyFont="1" applyBorder="1" applyAlignment="1">
      <alignment vertical="top"/>
    </xf>
    <xf numFmtId="0" fontId="32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2" xfId="0" applyFont="1" applyBorder="1" applyAlignment="1">
      <alignment vertical="center" wrapText="1"/>
    </xf>
    <xf numFmtId="0" fontId="29" fillId="0" borderId="32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0" fontId="34" fillId="0" borderId="20" xfId="0" applyFont="1" applyBorder="1" applyAlignment="1">
      <alignment/>
    </xf>
    <xf numFmtId="0" fontId="35" fillId="0" borderId="20" xfId="0" applyFont="1" applyBorder="1" applyAlignment="1">
      <alignment/>
    </xf>
    <xf numFmtId="4" fontId="34" fillId="0" borderId="34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/>
    </xf>
    <xf numFmtId="43" fontId="24" fillId="0" borderId="14" xfId="0" applyNumberFormat="1" applyFont="1" applyBorder="1" applyAlignment="1">
      <alignment/>
    </xf>
    <xf numFmtId="0" fontId="30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 shrinkToFit="1"/>
    </xf>
    <xf numFmtId="0" fontId="30" fillId="0" borderId="10" xfId="0" applyFont="1" applyBorder="1" applyAlignment="1">
      <alignment horizontal="left" vertical="center" wrapText="1" shrinkToFit="1"/>
    </xf>
    <xf numFmtId="0" fontId="30" fillId="0" borderId="19" xfId="0" applyFont="1" applyBorder="1" applyAlignment="1">
      <alignment horizontal="left" vertical="center" wrapText="1" shrinkToFit="1"/>
    </xf>
    <xf numFmtId="0" fontId="30" fillId="0" borderId="3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Border="1" applyAlignment="1">
      <alignment horizontal="left" wrapText="1"/>
    </xf>
    <xf numFmtId="2" fontId="30" fillId="0" borderId="12" xfId="0" applyNumberFormat="1" applyFont="1" applyBorder="1" applyAlignment="1">
      <alignment horizontal="center" wrapText="1"/>
    </xf>
    <xf numFmtId="2" fontId="30" fillId="0" borderId="28" xfId="0" applyNumberFormat="1" applyFont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 wrapText="1"/>
    </xf>
    <xf numFmtId="0" fontId="30" fillId="0" borderId="32" xfId="0" applyFont="1" applyFill="1" applyBorder="1" applyAlignment="1">
      <alignment horizontal="left" vertical="center" wrapText="1"/>
    </xf>
    <xf numFmtId="0" fontId="23" fillId="0" borderId="32" xfId="52" applyNumberFormat="1" applyFont="1" applyFill="1" applyBorder="1" applyAlignment="1">
      <alignment horizontal="left" vertical="center" wrapText="1"/>
      <protection/>
    </xf>
    <xf numFmtId="2" fontId="30" fillId="0" borderId="32" xfId="0" applyNumberFormat="1" applyFont="1" applyBorder="1" applyAlignment="1">
      <alignment horizontal="center" wrapText="1"/>
    </xf>
    <xf numFmtId="0" fontId="30" fillId="0" borderId="32" xfId="0" applyFont="1" applyBorder="1" applyAlignment="1">
      <alignment horizontal="center"/>
    </xf>
    <xf numFmtId="2" fontId="30" fillId="0" borderId="33" xfId="0" applyNumberFormat="1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wrapText="1"/>
    </xf>
    <xf numFmtId="0" fontId="32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2" fontId="32" fillId="0" borderId="1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tabSelected="1" zoomScalePageLayoutView="0" workbookViewId="0" topLeftCell="A97">
      <selection activeCell="A108" sqref="A108:B109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34" t="s">
        <v>3</v>
      </c>
      <c r="B2" s="34"/>
      <c r="C2" s="34"/>
      <c r="D2" s="34"/>
      <c r="E2" s="34"/>
      <c r="F2" s="3"/>
    </row>
    <row r="3" spans="1:6" s="4" customFormat="1" ht="15.75">
      <c r="A3" s="34" t="s">
        <v>140</v>
      </c>
      <c r="B3" s="34"/>
      <c r="C3" s="34"/>
      <c r="D3" s="34"/>
      <c r="E3" s="34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42" t="s">
        <v>0</v>
      </c>
      <c r="B6" s="43" t="s">
        <v>1</v>
      </c>
      <c r="C6" s="44" t="s">
        <v>2</v>
      </c>
      <c r="D6" s="45" t="s">
        <v>13</v>
      </c>
      <c r="E6" s="45" t="s">
        <v>14</v>
      </c>
      <c r="F6" s="45" t="s">
        <v>15</v>
      </c>
    </row>
    <row r="7" spans="1:6" ht="11.25" customHeight="1">
      <c r="A7" s="47" t="s">
        <v>46</v>
      </c>
      <c r="B7" s="48" t="s">
        <v>24</v>
      </c>
      <c r="C7" s="48" t="s">
        <v>25</v>
      </c>
      <c r="D7" s="49">
        <v>0.187565</v>
      </c>
      <c r="E7" s="49">
        <v>17724</v>
      </c>
      <c r="F7" s="50">
        <f aca="true" t="shared" si="0" ref="F7:F26">D7*E7</f>
        <v>3324.4020600000003</v>
      </c>
    </row>
    <row r="8" spans="1:6" ht="11.25" customHeight="1">
      <c r="A8" s="51"/>
      <c r="B8" s="15" t="s">
        <v>26</v>
      </c>
      <c r="C8" s="15" t="s">
        <v>16</v>
      </c>
      <c r="D8" s="14">
        <v>4.43844</v>
      </c>
      <c r="E8" s="14">
        <v>22922</v>
      </c>
      <c r="F8" s="40">
        <f t="shared" si="0"/>
        <v>101737.92168</v>
      </c>
    </row>
    <row r="9" spans="1:6" ht="11.25" customHeight="1">
      <c r="A9" s="51"/>
      <c r="B9" s="46" t="s">
        <v>27</v>
      </c>
      <c r="C9" s="15" t="s">
        <v>28</v>
      </c>
      <c r="D9" s="14">
        <v>131.79497</v>
      </c>
      <c r="E9" s="14">
        <v>9.56</v>
      </c>
      <c r="F9" s="40">
        <f t="shared" si="0"/>
        <v>1259.9599132</v>
      </c>
    </row>
    <row r="10" spans="1:6" ht="11.25" customHeight="1">
      <c r="A10" s="51"/>
      <c r="B10" s="46"/>
      <c r="C10" s="15" t="s">
        <v>29</v>
      </c>
      <c r="D10" s="14">
        <v>28.4403</v>
      </c>
      <c r="E10" s="14">
        <v>9.56</v>
      </c>
      <c r="F10" s="16">
        <f t="shared" si="0"/>
        <v>271.889268</v>
      </c>
    </row>
    <row r="11" spans="1:6" ht="11.25" customHeight="1">
      <c r="A11" s="51"/>
      <c r="B11" s="46" t="s">
        <v>30</v>
      </c>
      <c r="C11" s="15" t="s">
        <v>31</v>
      </c>
      <c r="D11" s="14">
        <v>9.87</v>
      </c>
      <c r="E11" s="14">
        <v>1110</v>
      </c>
      <c r="F11" s="52">
        <f t="shared" si="0"/>
        <v>10955.699999999999</v>
      </c>
    </row>
    <row r="12" spans="1:6" ht="11.25" customHeight="1">
      <c r="A12" s="51"/>
      <c r="B12" s="46"/>
      <c r="C12" s="15" t="s">
        <v>32</v>
      </c>
      <c r="D12" s="14">
        <v>7.61</v>
      </c>
      <c r="E12" s="14">
        <v>1110</v>
      </c>
      <c r="F12" s="52">
        <f t="shared" si="0"/>
        <v>8447.1</v>
      </c>
    </row>
    <row r="13" spans="1:6" ht="11.25" customHeight="1">
      <c r="A13" s="51"/>
      <c r="B13" s="46" t="s">
        <v>19</v>
      </c>
      <c r="C13" s="15" t="s">
        <v>33</v>
      </c>
      <c r="D13" s="14">
        <v>143</v>
      </c>
      <c r="E13" s="14">
        <v>10</v>
      </c>
      <c r="F13" s="16">
        <f t="shared" si="0"/>
        <v>1430</v>
      </c>
    </row>
    <row r="14" spans="1:6" ht="11.25" customHeight="1">
      <c r="A14" s="51"/>
      <c r="B14" s="46"/>
      <c r="C14" s="15" t="s">
        <v>20</v>
      </c>
      <c r="D14" s="14">
        <v>132</v>
      </c>
      <c r="E14" s="14">
        <v>10</v>
      </c>
      <c r="F14" s="16">
        <f t="shared" si="0"/>
        <v>1320</v>
      </c>
    </row>
    <row r="15" spans="1:6" ht="11.25" customHeight="1">
      <c r="A15" s="51"/>
      <c r="B15" s="46"/>
      <c r="C15" s="15" t="s">
        <v>21</v>
      </c>
      <c r="D15" s="14">
        <v>132</v>
      </c>
      <c r="E15" s="14">
        <v>10</v>
      </c>
      <c r="F15" s="16">
        <f t="shared" si="0"/>
        <v>1320</v>
      </c>
    </row>
    <row r="16" spans="1:6" ht="11.25" customHeight="1">
      <c r="A16" s="51"/>
      <c r="B16" s="46" t="s">
        <v>34</v>
      </c>
      <c r="C16" s="15" t="s">
        <v>35</v>
      </c>
      <c r="D16" s="13">
        <v>175</v>
      </c>
      <c r="E16" s="14">
        <v>40</v>
      </c>
      <c r="F16" s="16">
        <f t="shared" si="0"/>
        <v>7000</v>
      </c>
    </row>
    <row r="17" spans="1:6" ht="11.25" customHeight="1">
      <c r="A17" s="51"/>
      <c r="B17" s="46"/>
      <c r="C17" s="15" t="s">
        <v>36</v>
      </c>
      <c r="D17" s="13">
        <v>51.88</v>
      </c>
      <c r="E17" s="14">
        <v>5</v>
      </c>
      <c r="F17" s="16">
        <f t="shared" si="0"/>
        <v>259.40000000000003</v>
      </c>
    </row>
    <row r="18" spans="1:6" ht="11.25" customHeight="1">
      <c r="A18" s="51"/>
      <c r="B18" s="46"/>
      <c r="C18" s="15" t="s">
        <v>37</v>
      </c>
      <c r="D18" s="13">
        <v>18.36</v>
      </c>
      <c r="E18" s="14">
        <v>15</v>
      </c>
      <c r="F18" s="16">
        <f t="shared" si="0"/>
        <v>275.4</v>
      </c>
    </row>
    <row r="19" spans="1:6" ht="11.25" customHeight="1">
      <c r="A19" s="51"/>
      <c r="B19" s="46"/>
      <c r="C19" s="15" t="s">
        <v>38</v>
      </c>
      <c r="D19" s="13">
        <v>9.62</v>
      </c>
      <c r="E19" s="14">
        <v>10</v>
      </c>
      <c r="F19" s="16">
        <f t="shared" si="0"/>
        <v>96.19999999999999</v>
      </c>
    </row>
    <row r="20" spans="1:6" ht="11.25" customHeight="1">
      <c r="A20" s="51"/>
      <c r="B20" s="46"/>
      <c r="C20" s="15" t="s">
        <v>39</v>
      </c>
      <c r="D20" s="13">
        <v>3.92</v>
      </c>
      <c r="E20" s="14">
        <v>40</v>
      </c>
      <c r="F20" s="16">
        <f t="shared" si="0"/>
        <v>156.8</v>
      </c>
    </row>
    <row r="21" spans="1:6" ht="11.25" customHeight="1">
      <c r="A21" s="51"/>
      <c r="B21" s="46"/>
      <c r="C21" s="15" t="s">
        <v>40</v>
      </c>
      <c r="D21" s="13">
        <v>26.2</v>
      </c>
      <c r="E21" s="14">
        <v>15</v>
      </c>
      <c r="F21" s="16">
        <f t="shared" si="0"/>
        <v>393</v>
      </c>
    </row>
    <row r="22" spans="1:6" ht="11.25" customHeight="1">
      <c r="A22" s="51"/>
      <c r="B22" s="46"/>
      <c r="C22" s="15" t="s">
        <v>41</v>
      </c>
      <c r="D22" s="13">
        <v>15.03</v>
      </c>
      <c r="E22" s="14">
        <v>10</v>
      </c>
      <c r="F22" s="16">
        <f t="shared" si="0"/>
        <v>150.29999999999998</v>
      </c>
    </row>
    <row r="23" spans="1:6" ht="11.25" customHeight="1">
      <c r="A23" s="51"/>
      <c r="B23" s="46"/>
      <c r="C23" s="15" t="s">
        <v>42</v>
      </c>
      <c r="D23" s="13">
        <v>6.78</v>
      </c>
      <c r="E23" s="14">
        <v>10</v>
      </c>
      <c r="F23" s="16">
        <f t="shared" si="0"/>
        <v>67.8</v>
      </c>
    </row>
    <row r="24" spans="1:6" ht="11.25" customHeight="1">
      <c r="A24" s="51"/>
      <c r="B24" s="46"/>
      <c r="C24" s="15" t="s">
        <v>43</v>
      </c>
      <c r="D24" s="13">
        <v>11.01</v>
      </c>
      <c r="E24" s="14">
        <v>15</v>
      </c>
      <c r="F24" s="16">
        <f t="shared" si="0"/>
        <v>165.15</v>
      </c>
    </row>
    <row r="25" spans="1:6" ht="11.25" customHeight="1">
      <c r="A25" s="51"/>
      <c r="B25" s="46"/>
      <c r="C25" s="15" t="s">
        <v>44</v>
      </c>
      <c r="D25" s="13">
        <v>19.41</v>
      </c>
      <c r="E25" s="14">
        <v>5</v>
      </c>
      <c r="F25" s="16">
        <f t="shared" si="0"/>
        <v>97.05</v>
      </c>
    </row>
    <row r="26" spans="1:6" ht="11.25" customHeight="1" thickBot="1">
      <c r="A26" s="53"/>
      <c r="B26" s="41"/>
      <c r="C26" s="54" t="s">
        <v>45</v>
      </c>
      <c r="D26" s="29">
        <v>138.46</v>
      </c>
      <c r="E26" s="55">
        <v>1</v>
      </c>
      <c r="F26" s="56">
        <f t="shared" si="0"/>
        <v>138.46</v>
      </c>
    </row>
    <row r="27" spans="1:6" ht="12.75" thickBot="1">
      <c r="A27" s="22"/>
      <c r="B27" s="18" t="s">
        <v>4</v>
      </c>
      <c r="C27" s="18"/>
      <c r="D27" s="18"/>
      <c r="E27" s="18"/>
      <c r="F27" s="57">
        <f>SUM(F7:F26)</f>
        <v>138866.53292119992</v>
      </c>
    </row>
    <row r="28" spans="1:6" ht="12">
      <c r="A28" s="36" t="s">
        <v>93</v>
      </c>
      <c r="B28" s="59" t="s">
        <v>6</v>
      </c>
      <c r="C28" s="77" t="s">
        <v>47</v>
      </c>
      <c r="D28" s="78">
        <v>135</v>
      </c>
      <c r="E28" s="78">
        <v>79</v>
      </c>
      <c r="F28" s="69">
        <v>10665</v>
      </c>
    </row>
    <row r="29" spans="1:6" ht="12">
      <c r="A29" s="37"/>
      <c r="B29" s="31"/>
      <c r="C29" s="9" t="s">
        <v>7</v>
      </c>
      <c r="D29" s="10">
        <v>390</v>
      </c>
      <c r="E29" s="10">
        <v>10</v>
      </c>
      <c r="F29" s="11">
        <v>3900</v>
      </c>
    </row>
    <row r="30" spans="1:6" ht="12">
      <c r="A30" s="37"/>
      <c r="B30" s="32"/>
      <c r="C30" s="9" t="s">
        <v>48</v>
      </c>
      <c r="D30" s="10">
        <v>54.35</v>
      </c>
      <c r="E30" s="10">
        <v>100</v>
      </c>
      <c r="F30" s="11">
        <v>5435</v>
      </c>
    </row>
    <row r="31" spans="1:6" ht="12">
      <c r="A31" s="37"/>
      <c r="B31" s="30" t="s">
        <v>8</v>
      </c>
      <c r="C31" s="9" t="s">
        <v>10</v>
      </c>
      <c r="D31" s="10">
        <v>18.53</v>
      </c>
      <c r="E31" s="10">
        <v>40</v>
      </c>
      <c r="F31" s="11">
        <v>741.3</v>
      </c>
    </row>
    <row r="32" spans="1:6" ht="12">
      <c r="A32" s="37"/>
      <c r="B32" s="31"/>
      <c r="C32" s="9" t="s">
        <v>11</v>
      </c>
      <c r="D32" s="10">
        <v>23.58</v>
      </c>
      <c r="E32" s="10">
        <v>200</v>
      </c>
      <c r="F32" s="11">
        <v>4716.56</v>
      </c>
    </row>
    <row r="33" spans="1:6" ht="12">
      <c r="A33" s="37"/>
      <c r="B33" s="31"/>
      <c r="C33" s="9" t="s">
        <v>49</v>
      </c>
      <c r="D33" s="10">
        <v>374.19</v>
      </c>
      <c r="E33" s="10">
        <v>30</v>
      </c>
      <c r="F33" s="11">
        <v>11225.69</v>
      </c>
    </row>
    <row r="34" spans="1:6" ht="12">
      <c r="A34" s="37"/>
      <c r="B34" s="31"/>
      <c r="C34" s="9" t="s">
        <v>50</v>
      </c>
      <c r="D34" s="10">
        <v>152.62</v>
      </c>
      <c r="E34" s="10">
        <v>10</v>
      </c>
      <c r="F34" s="11">
        <v>1526.25</v>
      </c>
    </row>
    <row r="35" spans="1:6" ht="12">
      <c r="A35" s="37"/>
      <c r="B35" s="31"/>
      <c r="C35" s="9" t="s">
        <v>51</v>
      </c>
      <c r="D35" s="10">
        <v>771.36</v>
      </c>
      <c r="E35" s="10">
        <v>2</v>
      </c>
      <c r="F35" s="11">
        <v>1542.73</v>
      </c>
    </row>
    <row r="36" spans="1:6" ht="12">
      <c r="A36" s="37"/>
      <c r="B36" s="31"/>
      <c r="C36" s="9" t="s">
        <v>52</v>
      </c>
      <c r="D36" s="10">
        <v>65.2</v>
      </c>
      <c r="E36" s="10">
        <v>100</v>
      </c>
      <c r="F36" s="11">
        <v>6519.51</v>
      </c>
    </row>
    <row r="37" spans="1:6" ht="12">
      <c r="A37" s="37"/>
      <c r="B37" s="31"/>
      <c r="C37" s="9" t="s">
        <v>12</v>
      </c>
      <c r="D37" s="10">
        <v>31.61</v>
      </c>
      <c r="E37" s="10">
        <v>164</v>
      </c>
      <c r="F37" s="11">
        <v>5183.67</v>
      </c>
    </row>
    <row r="38" spans="1:6" ht="12">
      <c r="A38" s="37"/>
      <c r="B38" s="31"/>
      <c r="C38" s="9" t="s">
        <v>53</v>
      </c>
      <c r="D38" s="10">
        <v>31.66</v>
      </c>
      <c r="E38" s="10">
        <v>55</v>
      </c>
      <c r="F38" s="11">
        <v>1741.37</v>
      </c>
    </row>
    <row r="39" spans="1:6" ht="12">
      <c r="A39" s="37"/>
      <c r="B39" s="31"/>
      <c r="C39" s="9" t="s">
        <v>9</v>
      </c>
      <c r="D39" s="10">
        <v>100.7</v>
      </c>
      <c r="E39" s="10">
        <v>50</v>
      </c>
      <c r="F39" s="11">
        <v>5035</v>
      </c>
    </row>
    <row r="40" spans="1:6" ht="12">
      <c r="A40" s="37"/>
      <c r="B40" s="32"/>
      <c r="C40" s="9" t="s">
        <v>54</v>
      </c>
      <c r="D40" s="10">
        <v>24.39</v>
      </c>
      <c r="E40" s="10">
        <v>100</v>
      </c>
      <c r="F40" s="11">
        <v>2439</v>
      </c>
    </row>
    <row r="41" spans="1:6" ht="12">
      <c r="A41" s="37"/>
      <c r="B41" s="30" t="s">
        <v>55</v>
      </c>
      <c r="C41" s="9" t="s">
        <v>56</v>
      </c>
      <c r="D41" s="10">
        <v>28.45</v>
      </c>
      <c r="E41" s="10">
        <v>11.862</v>
      </c>
      <c r="F41" s="11">
        <v>337.5</v>
      </c>
    </row>
    <row r="42" spans="1:6" ht="12">
      <c r="A42" s="37"/>
      <c r="B42" s="31"/>
      <c r="C42" s="9" t="s">
        <v>57</v>
      </c>
      <c r="D42" s="10">
        <v>70</v>
      </c>
      <c r="E42" s="10">
        <v>34</v>
      </c>
      <c r="F42" s="11">
        <v>2380</v>
      </c>
    </row>
    <row r="43" spans="1:6" ht="12">
      <c r="A43" s="37"/>
      <c r="B43" s="31"/>
      <c r="C43" s="9" t="s">
        <v>58</v>
      </c>
      <c r="D43" s="10">
        <v>80</v>
      </c>
      <c r="E43" s="10">
        <v>33</v>
      </c>
      <c r="F43" s="11">
        <v>2640</v>
      </c>
    </row>
    <row r="44" spans="1:6" ht="12">
      <c r="A44" s="37"/>
      <c r="B44" s="31"/>
      <c r="C44" s="9" t="s">
        <v>59</v>
      </c>
      <c r="D44" s="10">
        <v>31</v>
      </c>
      <c r="E44" s="10">
        <v>36</v>
      </c>
      <c r="F44" s="11">
        <v>1116</v>
      </c>
    </row>
    <row r="45" spans="1:6" ht="12">
      <c r="A45" s="37"/>
      <c r="B45" s="31"/>
      <c r="C45" s="9" t="s">
        <v>60</v>
      </c>
      <c r="D45" s="10">
        <v>29</v>
      </c>
      <c r="E45" s="10">
        <v>150</v>
      </c>
      <c r="F45" s="11">
        <v>4350</v>
      </c>
    </row>
    <row r="46" spans="1:6" ht="12">
      <c r="A46" s="37"/>
      <c r="B46" s="32"/>
      <c r="C46" s="9" t="s">
        <v>61</v>
      </c>
      <c r="D46" s="10">
        <v>31</v>
      </c>
      <c r="E46" s="10">
        <v>60</v>
      </c>
      <c r="F46" s="11">
        <v>1860</v>
      </c>
    </row>
    <row r="47" spans="1:6" ht="12">
      <c r="A47" s="37"/>
      <c r="B47" s="30" t="s">
        <v>62</v>
      </c>
      <c r="C47" s="58" t="s">
        <v>63</v>
      </c>
      <c r="D47" s="13">
        <v>45</v>
      </c>
      <c r="E47" s="13">
        <v>20</v>
      </c>
      <c r="F47" s="52">
        <v>900</v>
      </c>
    </row>
    <row r="48" spans="1:6" ht="12">
      <c r="A48" s="37"/>
      <c r="B48" s="31"/>
      <c r="C48" s="9" t="s">
        <v>64</v>
      </c>
      <c r="D48" s="10">
        <v>59.2</v>
      </c>
      <c r="E48" s="10">
        <v>11.88</v>
      </c>
      <c r="F48" s="11">
        <v>703.3</v>
      </c>
    </row>
    <row r="49" spans="1:6" ht="12">
      <c r="A49" s="37"/>
      <c r="B49" s="31"/>
      <c r="C49" s="9" t="s">
        <v>65</v>
      </c>
      <c r="D49" s="10">
        <v>98</v>
      </c>
      <c r="E49" s="10">
        <v>28.8</v>
      </c>
      <c r="F49" s="11">
        <v>2822.4</v>
      </c>
    </row>
    <row r="50" spans="1:6" ht="12">
      <c r="A50" s="37"/>
      <c r="B50" s="31"/>
      <c r="C50" s="9" t="s">
        <v>66</v>
      </c>
      <c r="D50" s="10">
        <v>49.2</v>
      </c>
      <c r="E50" s="10">
        <v>12</v>
      </c>
      <c r="F50" s="11">
        <v>590.4</v>
      </c>
    </row>
    <row r="51" spans="1:6" ht="12">
      <c r="A51" s="37"/>
      <c r="B51" s="31"/>
      <c r="C51" s="9" t="s">
        <v>67</v>
      </c>
      <c r="D51" s="10">
        <v>16.1</v>
      </c>
      <c r="E51" s="10">
        <v>300</v>
      </c>
      <c r="F51" s="11">
        <v>4830</v>
      </c>
    </row>
    <row r="52" spans="1:6" ht="12">
      <c r="A52" s="37"/>
      <c r="B52" s="31"/>
      <c r="C52" s="9" t="s">
        <v>68</v>
      </c>
      <c r="D52" s="10">
        <v>16.9</v>
      </c>
      <c r="E52" s="10">
        <v>100</v>
      </c>
      <c r="F52" s="11">
        <v>1690</v>
      </c>
    </row>
    <row r="53" spans="1:6" ht="12">
      <c r="A53" s="37"/>
      <c r="B53" s="31"/>
      <c r="C53" s="9" t="s">
        <v>69</v>
      </c>
      <c r="D53" s="10">
        <v>14</v>
      </c>
      <c r="E53" s="10">
        <v>45</v>
      </c>
      <c r="F53" s="11">
        <v>630</v>
      </c>
    </row>
    <row r="54" spans="1:6" ht="12">
      <c r="A54" s="37"/>
      <c r="B54" s="31"/>
      <c r="C54" s="9" t="s">
        <v>70</v>
      </c>
      <c r="D54" s="10">
        <v>58</v>
      </c>
      <c r="E54" s="10">
        <v>25</v>
      </c>
      <c r="F54" s="11">
        <v>1450</v>
      </c>
    </row>
    <row r="55" spans="1:6" ht="12">
      <c r="A55" s="37"/>
      <c r="B55" s="31"/>
      <c r="C55" s="9" t="s">
        <v>71</v>
      </c>
      <c r="D55" s="10">
        <v>15.9</v>
      </c>
      <c r="E55" s="10">
        <v>45</v>
      </c>
      <c r="F55" s="11">
        <v>715</v>
      </c>
    </row>
    <row r="56" spans="1:6" ht="12">
      <c r="A56" s="37"/>
      <c r="B56" s="31"/>
      <c r="C56" s="9" t="s">
        <v>72</v>
      </c>
      <c r="D56" s="10">
        <v>15.9</v>
      </c>
      <c r="E56" s="10">
        <v>50</v>
      </c>
      <c r="F56" s="11">
        <v>795</v>
      </c>
    </row>
    <row r="57" spans="1:6" ht="12">
      <c r="A57" s="37"/>
      <c r="B57" s="32"/>
      <c r="C57" s="9" t="s">
        <v>73</v>
      </c>
      <c r="D57" s="10">
        <v>19.8</v>
      </c>
      <c r="E57" s="10">
        <v>40</v>
      </c>
      <c r="F57" s="11">
        <v>792</v>
      </c>
    </row>
    <row r="58" spans="1:6" ht="12">
      <c r="A58" s="37"/>
      <c r="B58" s="12" t="s">
        <v>74</v>
      </c>
      <c r="C58" s="58" t="s">
        <v>75</v>
      </c>
      <c r="D58" s="13">
        <v>54</v>
      </c>
      <c r="E58" s="13">
        <v>80.1</v>
      </c>
      <c r="F58" s="52">
        <v>4325.4</v>
      </c>
    </row>
    <row r="59" spans="1:6" ht="12">
      <c r="A59" s="37"/>
      <c r="B59" s="30" t="s">
        <v>76</v>
      </c>
      <c r="C59" s="58" t="s">
        <v>77</v>
      </c>
      <c r="D59" s="13">
        <v>2.46</v>
      </c>
      <c r="E59" s="13">
        <v>1440</v>
      </c>
      <c r="F59" s="52">
        <v>3542.4</v>
      </c>
    </row>
    <row r="60" spans="1:6" ht="12">
      <c r="A60" s="37"/>
      <c r="B60" s="32"/>
      <c r="C60" s="58" t="s">
        <v>78</v>
      </c>
      <c r="D60" s="13">
        <v>52.7</v>
      </c>
      <c r="E60" s="13">
        <v>230</v>
      </c>
      <c r="F60" s="52">
        <v>12121</v>
      </c>
    </row>
    <row r="61" spans="1:6" ht="11.25" customHeight="1">
      <c r="A61" s="37"/>
      <c r="B61" s="30" t="s">
        <v>92</v>
      </c>
      <c r="C61" s="9" t="s">
        <v>79</v>
      </c>
      <c r="D61" s="10">
        <v>20.45</v>
      </c>
      <c r="E61" s="10">
        <v>50</v>
      </c>
      <c r="F61" s="11">
        <v>1022.5</v>
      </c>
    </row>
    <row r="62" spans="1:6" ht="12">
      <c r="A62" s="37"/>
      <c r="B62" s="31"/>
      <c r="C62" s="9" t="s">
        <v>80</v>
      </c>
      <c r="D62" s="10">
        <v>82</v>
      </c>
      <c r="E62" s="10">
        <v>30</v>
      </c>
      <c r="F62" s="11">
        <v>2460</v>
      </c>
    </row>
    <row r="63" spans="1:6" ht="12">
      <c r="A63" s="37"/>
      <c r="B63" s="32"/>
      <c r="C63" s="9" t="s">
        <v>81</v>
      </c>
      <c r="D63" s="10">
        <v>79.99</v>
      </c>
      <c r="E63" s="10">
        <v>25</v>
      </c>
      <c r="F63" s="11">
        <v>1999.75</v>
      </c>
    </row>
    <row r="64" spans="1:6" ht="12">
      <c r="A64" s="37"/>
      <c r="B64" s="30" t="s">
        <v>82</v>
      </c>
      <c r="C64" s="9" t="s">
        <v>83</v>
      </c>
      <c r="D64" s="10">
        <v>91.95</v>
      </c>
      <c r="E64" s="10">
        <v>61</v>
      </c>
      <c r="F64" s="11">
        <v>5608.95</v>
      </c>
    </row>
    <row r="65" spans="1:6" ht="12">
      <c r="A65" s="37"/>
      <c r="B65" s="31"/>
      <c r="C65" s="9" t="s">
        <v>84</v>
      </c>
      <c r="D65" s="10">
        <v>154</v>
      </c>
      <c r="E65" s="10">
        <v>35.5</v>
      </c>
      <c r="F65" s="11">
        <v>5467</v>
      </c>
    </row>
    <row r="66" spans="1:6" ht="12">
      <c r="A66" s="37"/>
      <c r="B66" s="32"/>
      <c r="C66" s="9" t="s">
        <v>85</v>
      </c>
      <c r="D66" s="10">
        <v>56</v>
      </c>
      <c r="E66" s="10">
        <v>25</v>
      </c>
      <c r="F66" s="11">
        <v>1400</v>
      </c>
    </row>
    <row r="67" spans="1:6" ht="12">
      <c r="A67" s="37"/>
      <c r="B67" s="30" t="s">
        <v>86</v>
      </c>
      <c r="C67" s="9" t="s">
        <v>87</v>
      </c>
      <c r="D67" s="10">
        <v>24</v>
      </c>
      <c r="E67" s="10">
        <v>235</v>
      </c>
      <c r="F67" s="11">
        <v>5640</v>
      </c>
    </row>
    <row r="68" spans="1:6" ht="12">
      <c r="A68" s="37"/>
      <c r="B68" s="31"/>
      <c r="C68" s="9" t="s">
        <v>88</v>
      </c>
      <c r="D68" s="10">
        <v>22</v>
      </c>
      <c r="E68" s="10">
        <v>130</v>
      </c>
      <c r="F68" s="11">
        <v>2860</v>
      </c>
    </row>
    <row r="69" spans="1:6" ht="12">
      <c r="A69" s="37"/>
      <c r="B69" s="31"/>
      <c r="C69" s="9" t="s">
        <v>89</v>
      </c>
      <c r="D69" s="10">
        <v>22</v>
      </c>
      <c r="E69" s="10">
        <v>130</v>
      </c>
      <c r="F69" s="11">
        <v>2860</v>
      </c>
    </row>
    <row r="70" spans="1:6" ht="12">
      <c r="A70" s="37"/>
      <c r="B70" s="31"/>
      <c r="C70" s="9" t="s">
        <v>90</v>
      </c>
      <c r="D70" s="10">
        <v>28</v>
      </c>
      <c r="E70" s="10">
        <v>140</v>
      </c>
      <c r="F70" s="11">
        <v>3920</v>
      </c>
    </row>
    <row r="71" spans="1:6" ht="12.75" thickBot="1">
      <c r="A71" s="38"/>
      <c r="B71" s="39"/>
      <c r="C71" s="79" t="s">
        <v>91</v>
      </c>
      <c r="D71" s="80">
        <v>22</v>
      </c>
      <c r="E71" s="80">
        <v>120</v>
      </c>
      <c r="F71" s="70">
        <v>2640</v>
      </c>
    </row>
    <row r="72" spans="1:6" ht="12.75" thickBot="1">
      <c r="A72" s="60"/>
      <c r="B72" s="61" t="s">
        <v>4</v>
      </c>
      <c r="C72" s="62"/>
      <c r="D72" s="63"/>
      <c r="E72" s="63"/>
      <c r="F72" s="64">
        <f>SUM(F28:F71)</f>
        <v>145139.68</v>
      </c>
    </row>
    <row r="73" spans="1:6" ht="12">
      <c r="A73" s="65" t="s">
        <v>99</v>
      </c>
      <c r="B73" s="66" t="s">
        <v>94</v>
      </c>
      <c r="C73" s="66" t="s">
        <v>95</v>
      </c>
      <c r="D73" s="66"/>
      <c r="E73" s="66"/>
      <c r="F73" s="69">
        <v>3000</v>
      </c>
    </row>
    <row r="74" spans="1:6" ht="12">
      <c r="A74" s="35"/>
      <c r="B74" s="12" t="s">
        <v>96</v>
      </c>
      <c r="C74" s="12" t="s">
        <v>97</v>
      </c>
      <c r="D74" s="12"/>
      <c r="E74" s="12"/>
      <c r="F74" s="11">
        <v>8700</v>
      </c>
    </row>
    <row r="75" spans="1:6" ht="12.75" thickBot="1">
      <c r="A75" s="67"/>
      <c r="B75" s="68" t="s">
        <v>98</v>
      </c>
      <c r="C75" s="68" t="s">
        <v>5</v>
      </c>
      <c r="D75" s="68"/>
      <c r="E75" s="68"/>
      <c r="F75" s="70">
        <v>500</v>
      </c>
    </row>
    <row r="76" spans="1:6" ht="12.75" thickBot="1">
      <c r="A76" s="26"/>
      <c r="B76" s="27" t="s">
        <v>4</v>
      </c>
      <c r="C76" s="71"/>
      <c r="D76" s="71"/>
      <c r="E76" s="71"/>
      <c r="F76" s="28">
        <f>SUM(F73:F75)</f>
        <v>12200</v>
      </c>
    </row>
    <row r="77" spans="1:6" ht="51" customHeight="1" thickBot="1">
      <c r="A77" s="72" t="s">
        <v>100</v>
      </c>
      <c r="B77" s="73" t="s">
        <v>26</v>
      </c>
      <c r="C77" s="74" t="s">
        <v>16</v>
      </c>
      <c r="D77" s="75">
        <v>4.438439</v>
      </c>
      <c r="E77" s="75">
        <v>423</v>
      </c>
      <c r="F77" s="76">
        <v>1877.46</v>
      </c>
    </row>
    <row r="78" spans="1:6" ht="12.75" thickBot="1">
      <c r="A78" s="81"/>
      <c r="B78" s="82" t="s">
        <v>18</v>
      </c>
      <c r="C78" s="83"/>
      <c r="D78" s="83"/>
      <c r="E78" s="83"/>
      <c r="F78" s="84">
        <v>1877.46</v>
      </c>
    </row>
    <row r="79" spans="1:6" ht="12">
      <c r="A79" s="36" t="s">
        <v>120</v>
      </c>
      <c r="B79" s="89" t="s">
        <v>101</v>
      </c>
      <c r="C79" s="91" t="s">
        <v>102</v>
      </c>
      <c r="D79" s="17">
        <v>711.73</v>
      </c>
      <c r="E79" s="17">
        <v>1</v>
      </c>
      <c r="F79" s="88">
        <v>711.73</v>
      </c>
    </row>
    <row r="80" spans="1:6" ht="12">
      <c r="A80" s="37"/>
      <c r="B80" s="90" t="s">
        <v>103</v>
      </c>
      <c r="C80" s="92" t="s">
        <v>104</v>
      </c>
      <c r="D80" s="13">
        <v>4647.32</v>
      </c>
      <c r="E80" s="13">
        <v>0.28099</v>
      </c>
      <c r="F80" s="52">
        <v>4647.32</v>
      </c>
    </row>
    <row r="81" spans="1:6" ht="12">
      <c r="A81" s="37"/>
      <c r="B81" s="90" t="s">
        <v>105</v>
      </c>
      <c r="C81" s="92" t="s">
        <v>106</v>
      </c>
      <c r="D81" s="13">
        <v>1870</v>
      </c>
      <c r="E81" s="13">
        <v>1</v>
      </c>
      <c r="F81" s="52">
        <v>1870</v>
      </c>
    </row>
    <row r="82" spans="1:6" ht="12">
      <c r="A82" s="37"/>
      <c r="B82" s="90" t="s">
        <v>107</v>
      </c>
      <c r="C82" s="92" t="s">
        <v>108</v>
      </c>
      <c r="D82" s="13">
        <v>26695.44</v>
      </c>
      <c r="E82" s="13">
        <v>1</v>
      </c>
      <c r="F82" s="52">
        <v>26695.44</v>
      </c>
    </row>
    <row r="83" spans="1:6" ht="12">
      <c r="A83" s="37"/>
      <c r="B83" s="90" t="s">
        <v>109</v>
      </c>
      <c r="C83" s="92" t="s">
        <v>31</v>
      </c>
      <c r="D83" s="13">
        <v>12.95</v>
      </c>
      <c r="E83" s="13">
        <v>299</v>
      </c>
      <c r="F83" s="52">
        <v>3871.45</v>
      </c>
    </row>
    <row r="84" spans="1:6" ht="12">
      <c r="A84" s="37"/>
      <c r="B84" s="90" t="s">
        <v>110</v>
      </c>
      <c r="C84" s="92" t="s">
        <v>111</v>
      </c>
      <c r="D84" s="13">
        <v>550</v>
      </c>
      <c r="E84" s="13">
        <v>1</v>
      </c>
      <c r="F84" s="52">
        <v>550</v>
      </c>
    </row>
    <row r="85" spans="1:6" ht="12">
      <c r="A85" s="37"/>
      <c r="B85" s="90" t="s">
        <v>112</v>
      </c>
      <c r="C85" s="92" t="s">
        <v>113</v>
      </c>
      <c r="D85" s="13">
        <v>205</v>
      </c>
      <c r="E85" s="13">
        <v>2</v>
      </c>
      <c r="F85" s="52">
        <v>410</v>
      </c>
    </row>
    <row r="86" spans="1:6" ht="12">
      <c r="A86" s="37"/>
      <c r="B86" s="90" t="s">
        <v>114</v>
      </c>
      <c r="C86" s="92" t="s">
        <v>115</v>
      </c>
      <c r="D86" s="13">
        <v>850</v>
      </c>
      <c r="E86" s="13">
        <v>1</v>
      </c>
      <c r="F86" s="52">
        <v>850</v>
      </c>
    </row>
    <row r="87" spans="1:6" ht="22.5">
      <c r="A87" s="37"/>
      <c r="B87" s="90" t="s">
        <v>116</v>
      </c>
      <c r="C87" s="92" t="s">
        <v>117</v>
      </c>
      <c r="D87" s="13">
        <v>1761.58</v>
      </c>
      <c r="E87" s="13">
        <v>1</v>
      </c>
      <c r="F87" s="52">
        <v>1761.58</v>
      </c>
    </row>
    <row r="88" spans="1:6" ht="22.5">
      <c r="A88" s="37"/>
      <c r="B88" s="90" t="s">
        <v>116</v>
      </c>
      <c r="C88" s="92" t="s">
        <v>117</v>
      </c>
      <c r="D88" s="13">
        <v>1027.76</v>
      </c>
      <c r="E88" s="13">
        <v>1</v>
      </c>
      <c r="F88" s="52">
        <v>1027.76</v>
      </c>
    </row>
    <row r="89" spans="1:6" ht="12">
      <c r="A89" s="37"/>
      <c r="B89" s="90" t="s">
        <v>107</v>
      </c>
      <c r="C89" s="92" t="s">
        <v>118</v>
      </c>
      <c r="D89" s="13">
        <v>3.9</v>
      </c>
      <c r="E89" s="13">
        <v>230</v>
      </c>
      <c r="F89" s="52">
        <v>897</v>
      </c>
    </row>
    <row r="90" spans="1:6" ht="12">
      <c r="A90" s="37"/>
      <c r="B90" s="90" t="s">
        <v>112</v>
      </c>
      <c r="C90" s="92" t="s">
        <v>113</v>
      </c>
      <c r="D90" s="13">
        <v>155</v>
      </c>
      <c r="E90" s="13">
        <v>1</v>
      </c>
      <c r="F90" s="52">
        <v>155</v>
      </c>
    </row>
    <row r="91" spans="1:6" ht="22.5">
      <c r="A91" s="37"/>
      <c r="B91" s="90" t="s">
        <v>107</v>
      </c>
      <c r="C91" s="92" t="s">
        <v>119</v>
      </c>
      <c r="D91" s="13">
        <v>230</v>
      </c>
      <c r="E91" s="13">
        <v>3.9</v>
      </c>
      <c r="F91" s="52">
        <v>897</v>
      </c>
    </row>
    <row r="92" spans="1:6" ht="12.75" thickBot="1">
      <c r="A92" s="38"/>
      <c r="B92" s="54" t="s">
        <v>109</v>
      </c>
      <c r="C92" s="93" t="s">
        <v>32</v>
      </c>
      <c r="D92" s="29">
        <v>15.287</v>
      </c>
      <c r="E92" s="29">
        <v>360.139</v>
      </c>
      <c r="F92" s="94">
        <v>5505.8</v>
      </c>
    </row>
    <row r="93" spans="1:6" ht="12.75" thickBot="1">
      <c r="A93" s="85"/>
      <c r="B93" s="86" t="s">
        <v>18</v>
      </c>
      <c r="C93" s="86"/>
      <c r="D93" s="86"/>
      <c r="E93" s="86"/>
      <c r="F93" s="87">
        <f>SUM(F79:F92)</f>
        <v>49850.08</v>
      </c>
    </row>
    <row r="94" spans="1:6" ht="14.25" customHeight="1">
      <c r="A94" s="113" t="s">
        <v>139</v>
      </c>
      <c r="B94" s="89" t="s">
        <v>121</v>
      </c>
      <c r="C94" s="103" t="s">
        <v>122</v>
      </c>
      <c r="D94" s="104">
        <v>110</v>
      </c>
      <c r="E94" s="24">
        <v>135.3</v>
      </c>
      <c r="F94" s="105">
        <v>14883</v>
      </c>
    </row>
    <row r="95" spans="1:6" ht="12" customHeight="1">
      <c r="A95" s="114"/>
      <c r="B95" s="90" t="s">
        <v>123</v>
      </c>
      <c r="C95" s="20" t="s">
        <v>124</v>
      </c>
      <c r="D95" s="21">
        <v>15.288</v>
      </c>
      <c r="E95" s="21">
        <v>2330.697</v>
      </c>
      <c r="F95" s="25">
        <v>35631.7</v>
      </c>
    </row>
    <row r="96" spans="1:6" ht="12.75" customHeight="1">
      <c r="A96" s="114"/>
      <c r="B96" s="90" t="s">
        <v>125</v>
      </c>
      <c r="C96" s="20" t="s">
        <v>126</v>
      </c>
      <c r="D96" s="21">
        <v>5.1</v>
      </c>
      <c r="E96" s="21">
        <v>48513</v>
      </c>
      <c r="F96" s="25">
        <v>247416.3</v>
      </c>
    </row>
    <row r="97" spans="1:6" ht="12.75" customHeight="1">
      <c r="A97" s="114"/>
      <c r="B97" s="96" t="s">
        <v>127</v>
      </c>
      <c r="C97" s="20" t="s">
        <v>17</v>
      </c>
      <c r="D97" s="21">
        <v>1.6468</v>
      </c>
      <c r="E97" s="21">
        <v>48513</v>
      </c>
      <c r="F97" s="25">
        <v>79893.24</v>
      </c>
    </row>
    <row r="98" spans="1:6" ht="12.75" customHeight="1">
      <c r="A98" s="114"/>
      <c r="B98" s="97"/>
      <c r="C98" s="98" t="s">
        <v>128</v>
      </c>
      <c r="D98" s="102">
        <v>0.0979</v>
      </c>
      <c r="E98" s="102">
        <v>9229</v>
      </c>
      <c r="F98" s="106">
        <v>904.19</v>
      </c>
    </row>
    <row r="99" spans="1:6" ht="22.5">
      <c r="A99" s="114"/>
      <c r="B99" s="99" t="s">
        <v>129</v>
      </c>
      <c r="C99" s="95" t="s">
        <v>130</v>
      </c>
      <c r="D99" s="101">
        <v>1092.3</v>
      </c>
      <c r="E99" s="21">
        <v>2</v>
      </c>
      <c r="F99" s="107">
        <v>2184.6</v>
      </c>
    </row>
    <row r="100" spans="1:6" ht="22.5">
      <c r="A100" s="114"/>
      <c r="B100" s="99"/>
      <c r="C100" s="95" t="s">
        <v>131</v>
      </c>
      <c r="D100" s="101">
        <v>1494.9</v>
      </c>
      <c r="E100" s="21">
        <v>66</v>
      </c>
      <c r="F100" s="107">
        <v>98663.4</v>
      </c>
    </row>
    <row r="101" spans="1:6" ht="22.5">
      <c r="A101" s="114"/>
      <c r="B101" s="99"/>
      <c r="C101" s="95" t="s">
        <v>132</v>
      </c>
      <c r="D101" s="101">
        <v>2858.88</v>
      </c>
      <c r="E101" s="21">
        <v>94</v>
      </c>
      <c r="F101" s="107">
        <v>268734.72</v>
      </c>
    </row>
    <row r="102" spans="1:6" ht="12.75" customHeight="1">
      <c r="A102" s="114"/>
      <c r="B102" s="100" t="s">
        <v>133</v>
      </c>
      <c r="C102" s="95" t="s">
        <v>134</v>
      </c>
      <c r="D102" s="101">
        <v>356013.56</v>
      </c>
      <c r="E102" s="21">
        <v>1</v>
      </c>
      <c r="F102" s="107">
        <v>356013.56</v>
      </c>
    </row>
    <row r="103" spans="1:6" ht="22.5">
      <c r="A103" s="114"/>
      <c r="B103" s="100" t="s">
        <v>135</v>
      </c>
      <c r="C103" s="95" t="s">
        <v>136</v>
      </c>
      <c r="D103" s="101">
        <v>4407</v>
      </c>
      <c r="E103" s="21">
        <v>1</v>
      </c>
      <c r="F103" s="107">
        <v>4407</v>
      </c>
    </row>
    <row r="104" spans="1:6" ht="23.25" thickBot="1">
      <c r="A104" s="115"/>
      <c r="B104" s="108" t="s">
        <v>137</v>
      </c>
      <c r="C104" s="109" t="s">
        <v>138</v>
      </c>
      <c r="D104" s="110">
        <v>13877.43</v>
      </c>
      <c r="E104" s="111">
        <v>1</v>
      </c>
      <c r="F104" s="112">
        <v>13877.43</v>
      </c>
    </row>
    <row r="105" spans="1:6" ht="12.75" thickBot="1">
      <c r="A105" s="116"/>
      <c r="B105" s="117" t="s">
        <v>18</v>
      </c>
      <c r="C105" s="118"/>
      <c r="D105" s="119"/>
      <c r="E105" s="119"/>
      <c r="F105" s="120">
        <f>SUM(F94:F104)</f>
        <v>1122609.14</v>
      </c>
    </row>
    <row r="106" spans="1:6" ht="14.25" customHeight="1" thickBot="1">
      <c r="A106" s="22"/>
      <c r="B106" s="18" t="s">
        <v>4</v>
      </c>
      <c r="C106" s="23"/>
      <c r="D106" s="23"/>
      <c r="E106" s="23"/>
      <c r="F106" s="19">
        <f>F105+F93+F78+F76+F72+F27</f>
        <v>1470542.8929211998</v>
      </c>
    </row>
    <row r="108" spans="1:2" ht="12">
      <c r="A108" s="33" t="s">
        <v>22</v>
      </c>
      <c r="B108" s="33"/>
    </row>
    <row r="109" ht="12">
      <c r="A109" s="1" t="s">
        <v>23</v>
      </c>
    </row>
  </sheetData>
  <sheetProtection/>
  <mergeCells count="22">
    <mergeCell ref="B67:B71"/>
    <mergeCell ref="A73:A75"/>
    <mergeCell ref="A79:A92"/>
    <mergeCell ref="B97:B98"/>
    <mergeCell ref="B99:B101"/>
    <mergeCell ref="A94:A104"/>
    <mergeCell ref="B9:B10"/>
    <mergeCell ref="B11:B12"/>
    <mergeCell ref="B13:B15"/>
    <mergeCell ref="B16:B26"/>
    <mergeCell ref="A7:A26"/>
    <mergeCell ref="A28:A71"/>
    <mergeCell ref="B61:B63"/>
    <mergeCell ref="B28:B30"/>
    <mergeCell ref="B31:B40"/>
    <mergeCell ref="A108:B108"/>
    <mergeCell ref="A2:E2"/>
    <mergeCell ref="A3:E3"/>
    <mergeCell ref="B41:B46"/>
    <mergeCell ref="B47:B57"/>
    <mergeCell ref="B59:B60"/>
    <mergeCell ref="B64:B66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2022-06-13T11:11:22Z</dcterms:modified>
  <cp:category/>
  <cp:version/>
  <cp:contentType/>
  <cp:contentStatus/>
</cp:coreProperties>
</file>