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<sst xmlns="http://schemas.openxmlformats.org/spreadsheetml/2006/main" count="225" uniqueCount="203">
  <si>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</si>
  <si>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</si>
  <si>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</si>
  <si>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</si>
  <si>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</si>
  <si>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</si>
  <si>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</si>
  <si>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Всього:</t>
  </si>
  <si>
    <t>Разом :</t>
  </si>
  <si>
    <t>Ів-Франк.міськмолокозав</t>
  </si>
  <si>
    <t>сир свіжий 9%(кг)</t>
  </si>
  <si>
    <t>молоко 3,3% фас.пак 900гр</t>
  </si>
  <si>
    <t>ТДВ"Ів-Фр.хлібокомбінат</t>
  </si>
  <si>
    <t>хліб 0,7</t>
  </si>
  <si>
    <t>Разом</t>
  </si>
  <si>
    <t>Електроенергія</t>
  </si>
  <si>
    <t>вивіз сміття</t>
  </si>
  <si>
    <t>ДМП "Івано-Франківськтеплокомуненерго"</t>
  </si>
  <si>
    <t>КП"Івано-Франківськводоекотехпром"</t>
  </si>
  <si>
    <t>Всього</t>
  </si>
  <si>
    <t>АТ "Прикарпаттяобленерго"</t>
  </si>
  <si>
    <t>розподіл електроенергії</t>
  </si>
  <si>
    <t xml:space="preserve">ТОВ " Івано-Франківськгаз збут" </t>
  </si>
  <si>
    <t>електроенергія</t>
  </si>
  <si>
    <t>ТОВ " ГК "Нафтогазтрейдинг"</t>
  </si>
  <si>
    <t>споживання природного газу</t>
  </si>
  <si>
    <t>ТОВ"Технополіс"</t>
  </si>
  <si>
    <t>ФОП Богайчук М.С.</t>
  </si>
  <si>
    <t xml:space="preserve">папір ксероксний </t>
  </si>
  <si>
    <t>ПП "Хімреактиви"</t>
  </si>
  <si>
    <t>формалін техн.37%</t>
  </si>
  <si>
    <t>Обласна судово-медична експертиза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</si>
  <si>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</si>
  <si>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</si>
  <si>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</si>
  <si>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 xml:space="preserve"> електрична енергія</t>
  </si>
  <si>
    <t>П-ць Зелінський</t>
  </si>
  <si>
    <t>програмне забезпечення</t>
  </si>
  <si>
    <t>ДПНТУ "УАРНЕТ"</t>
  </si>
  <si>
    <t>інтернет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</si>
  <si>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</si>
  <si>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</si>
  <si>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</si>
  <si>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</si>
  <si>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</si>
  <si>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</si>
  <si>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</si>
  <si>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</si>
  <si>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</si>
  <si>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</si>
  <si>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</si>
  <si>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</si>
  <si>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</si>
  <si>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</si>
  <si>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«Гаврильчук М.»</t>
  </si>
  <si>
    <t>ТОВ «СТМ-Фарм»</t>
  </si>
  <si>
    <t>Аміназин 2,0 №10</t>
  </si>
  <si>
    <t>Гіпнос 15мг №10</t>
  </si>
  <si>
    <t>ФОП Стефуришин І.М.</t>
  </si>
  <si>
    <t>Томатна паста 0,490</t>
  </si>
  <si>
    <t>ФОП Спетрук Я.С.</t>
  </si>
  <si>
    <t>Повидло фруктове</t>
  </si>
  <si>
    <t>Сухофрукти</t>
  </si>
  <si>
    <t>Зелений горошок</t>
  </si>
  <si>
    <t>Сир кисломолочний</t>
  </si>
  <si>
    <t>Стегенце куряче</t>
  </si>
  <si>
    <t>Сардельки</t>
  </si>
  <si>
    <t>Сосиски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</si>
  <si>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</si>
  <si>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</si>
  <si>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</si>
  <si>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</si>
  <si>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</si>
  <si>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</si>
  <si>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Картопля</t>
  </si>
  <si>
    <t>ТДВ   “Івано-Франківський міськмолокозавод”</t>
  </si>
  <si>
    <t>ФОП "Тодорів Л.І".</t>
  </si>
  <si>
    <t>м"ясо яловиче 1 сорт</t>
  </si>
  <si>
    <t>КНП" ІФОС Будинок дитини ІФОР"</t>
  </si>
  <si>
    <t>ДМП "Івано+B3:F75-Франківськтеплокомуненерго"</t>
  </si>
  <si>
    <t xml:space="preserve">теплопостачання, навантаження на тепло </t>
  </si>
  <si>
    <t>ТОВ "Прикарпаттяенерготрейд"</t>
  </si>
  <si>
    <t>ПАТ "Автотранс п-во КАТП0928</t>
  </si>
  <si>
    <t>ТзОВ "Леві+B11:F63іль"</t>
  </si>
  <si>
    <t>ТзОВ «Іводент»</t>
  </si>
  <si>
    <t>Кисень газоподібний медичний</t>
  </si>
  <si>
    <t>Аміназин 100мг №10</t>
  </si>
  <si>
    <t>Аскорбінова к-та 2,0 №10</t>
  </si>
  <si>
    <t>Пиридоксину г/хл 1,0 №10</t>
  </si>
  <si>
    <t>Рибоксин 10,0 №10</t>
  </si>
  <si>
    <t>Карбамазепін  200мг №20</t>
  </si>
  <si>
    <t>Тіаміну хлорид 1,0 №10</t>
  </si>
  <si>
    <t xml:space="preserve">Пластир бакт. </t>
  </si>
  <si>
    <t>Галоприл 1,0 №10</t>
  </si>
  <si>
    <t>Амантин 100мг №60</t>
  </si>
  <si>
    <t>Конвулекс 5,0 №5</t>
  </si>
  <si>
    <t>Галоперідол деканоат 1,0 №5</t>
  </si>
  <si>
    <t>Глутаргін 5,0 №10</t>
  </si>
  <si>
    <t>Натрію тіосульфат 5,0 №10</t>
  </si>
  <si>
    <t>Налоксон 1,0 №10</t>
  </si>
  <si>
    <t>ФОП «Ільченко Є.О.»</t>
  </si>
  <si>
    <t>Рукавиці нітрилові н/с</t>
  </si>
  <si>
    <t>Аміак 10% 40мл</t>
  </si>
  <si>
    <t>Анальгін 50% 2,0 №10</t>
  </si>
  <si>
    <t>Вікасол 1% 1,0 №10</t>
  </si>
  <si>
    <t>Галоприл 0,5% 1,0 №10</t>
  </si>
  <si>
    <t>Дімедрол 1% 1,0№10</t>
  </si>
  <si>
    <t>Дексалгін 2,0 №5</t>
  </si>
  <si>
    <t>Дексаметазон 1,0 №10</t>
  </si>
  <si>
    <t>Дротаверин 0,04г №30</t>
  </si>
  <si>
    <t>Карбамазепін 0,2 №50</t>
  </si>
  <si>
    <t>Квентіакс 100мг 330</t>
  </si>
  <si>
    <t>Кейвер 2,0 №10</t>
  </si>
  <si>
    <t>Лоперамід 2,0 №20</t>
  </si>
  <si>
    <t>Неогабін 75мг №10</t>
  </si>
  <si>
    <t>Рукавиці н/ст</t>
  </si>
  <si>
    <t>Септефрил 0,2 мг №10</t>
  </si>
  <si>
    <t>Сонміл таб. №30</t>
  </si>
  <si>
    <t>Сорбімакс вугілля №30</t>
  </si>
  <si>
    <t>Тізерцин 1,0 №10</t>
  </si>
  <si>
    <t>Труксал 25мг №100</t>
  </si>
  <si>
    <t>Цефтріаксон 1,0 №1</t>
  </si>
  <si>
    <t>Натрій хлор 0,9% 200мл</t>
  </si>
  <si>
    <t>Йод 5% 10мл</t>
  </si>
  <si>
    <t>Цукор</t>
  </si>
  <si>
    <t>Молоко сухе</t>
  </si>
  <si>
    <t>Печиво</t>
  </si>
  <si>
    <t>Сік фруктовий “Наш сік 0,95”</t>
  </si>
  <si>
    <t>Сіль йодована фас.пак.1кг.</t>
  </si>
  <si>
    <t>Оцет 1л.</t>
  </si>
  <si>
    <t>Яйця</t>
  </si>
  <si>
    <t>Ф/Г”Мрійливість”</t>
  </si>
  <si>
    <t>Риба с/м</t>
  </si>
  <si>
    <t>М”ясо яловиче</t>
  </si>
  <si>
    <t>Тушонка свинна 0,480</t>
  </si>
  <si>
    <t>Паштет0,480</t>
  </si>
  <si>
    <t>КНП "Прикарпатський обласний центр психічного здоров"я ІФ ОР"</t>
  </si>
  <si>
    <t>ТОВ ”Прут АСМ”</t>
  </si>
  <si>
    <t>ТОВ  “Глорія-Імпекс”</t>
  </si>
  <si>
    <t>КНП "ОІАЦ МС ІФ ОР"</t>
  </si>
  <si>
    <t>ТОВ "Івано-Франківськ Інфоком"</t>
  </si>
  <si>
    <t>доступ в мережу Інтернет</t>
  </si>
  <si>
    <t>ПП "Зв’язковий"</t>
  </si>
  <si>
    <t>послуги зв’язку</t>
  </si>
  <si>
    <t>ФОП Бартко А.Б.</t>
  </si>
  <si>
    <t>ремонт та заправка картріджів</t>
  </si>
  <si>
    <t>ТОВ "Прикарпатенерготрейд"</t>
  </si>
  <si>
    <t>за водопостачання  за лютий 2022 р.</t>
  </si>
  <si>
    <t>за водовідведення за лютий 2022 р р.</t>
  </si>
  <si>
    <t>Опалення по обліку за 01.2022 р</t>
  </si>
  <si>
    <t>Опалення по обліку за 02.2022 р</t>
  </si>
  <si>
    <t>Гаряча вода за лютий 22 р.</t>
  </si>
  <si>
    <t>договірне навантаження за 01.2022 р</t>
  </si>
  <si>
    <t>договірне навантаження за 02.2022 р</t>
  </si>
  <si>
    <t>Тзов "Енерджі ТРЕЙД ГРУП"</t>
  </si>
  <si>
    <t>електроенергія за 01.2022 р</t>
  </si>
  <si>
    <t>електроенергія за 02.2022 р</t>
  </si>
  <si>
    <t>претікання реактивної енергії за 02.22 р</t>
  </si>
  <si>
    <t>за розподіл електроенергії за 02.2022 р.</t>
  </si>
  <si>
    <t>Головне управління пенсійного  Фонду України</t>
  </si>
  <si>
    <t>Пільгова пенсія за 03.2022 р.</t>
  </si>
  <si>
    <t>Разом:</t>
  </si>
  <si>
    <t>КНП "ІФ Обласна дитяча клінічна лікарня ІФОР"</t>
  </si>
  <si>
    <t>водовідведення</t>
  </si>
  <si>
    <t>АТ "Івано-Франківськгаз"</t>
  </si>
  <si>
    <t>розподіл природного газу</t>
  </si>
  <si>
    <t xml:space="preserve">теплоенергія ( опал. по обліку) </t>
  </si>
  <si>
    <t>догов.навантаж.</t>
  </si>
  <si>
    <t>заправка картриджа</t>
  </si>
  <si>
    <t>заправка картриджа Samsung</t>
  </si>
  <si>
    <t>заміна дозуючого леза</t>
  </si>
  <si>
    <t>заміна магнітного вала</t>
  </si>
  <si>
    <t>заміна фотобарабана</t>
  </si>
  <si>
    <t>толуол 1л</t>
  </si>
  <si>
    <t>хлороформ</t>
  </si>
  <si>
    <t>оцтова кислота</t>
  </si>
  <si>
    <t>натрій азотистокислий</t>
  </si>
  <si>
    <t>папір фільтрувальний</t>
  </si>
  <si>
    <t>КП "Обласний аптечний склад"</t>
  </si>
  <si>
    <t>спирт етиловий</t>
  </si>
  <si>
    <t>КНП ЛОР ЛОЦСК</t>
  </si>
  <si>
    <t>стандартні сироватки</t>
  </si>
  <si>
    <t>Енерджі трейд</t>
  </si>
  <si>
    <t>постачання електроенергії та розподіл</t>
  </si>
  <si>
    <t>івано -франківськтеплокомун.</t>
  </si>
  <si>
    <t>теплове навант.</t>
  </si>
  <si>
    <t>івано -франківськводоекотехпром</t>
  </si>
  <si>
    <t>водопостачання та водовідведення</t>
  </si>
  <si>
    <t>АТП - 0928</t>
  </si>
  <si>
    <t>Івано-Франківський обласний навчально-курсовий комбінат ЖКГ</t>
  </si>
  <si>
    <t>навчання з питань охорони праці</t>
  </si>
  <si>
    <t>Охоронна Фірма"Атлант"</t>
  </si>
  <si>
    <t>Обслуговування пожежної автоматики</t>
  </si>
  <si>
    <t>Управління Поліції Охорони</t>
  </si>
  <si>
    <t>Тривожна сигналізація</t>
  </si>
  <si>
    <t>ДМП"Івано-Франківськ теплокомуненерго"</t>
  </si>
  <si>
    <t>Опалення</t>
  </si>
  <si>
    <t xml:space="preserve">ТОВ Прикарпатенерготрейд </t>
  </si>
  <si>
    <t>КЗ ФПО "ІФ  Медичний фаховий коледж" ІФОР</t>
  </si>
  <si>
    <t>за період   01.04.2022 р.  по  17.04.20212р.</t>
  </si>
  <si>
    <t>Всього по ЛПЗ: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</si>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</sst>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Continuous" vertical="center" wrapText="1" shrinkToFi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 shrinkToFi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214" fontId="33" fillId="0" borderId="1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top"/>
    </xf>
    <xf numFmtId="0" fontId="36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17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left"/>
    </xf>
    <xf numFmtId="0" fontId="24" fillId="0" borderId="13" xfId="52" applyNumberFormat="1" applyFont="1" applyFill="1" applyBorder="1" applyAlignment="1">
      <alignment horizontal="left" vertical="center" wrapText="1"/>
      <protection/>
    </xf>
    <xf numFmtId="0" fontId="24" fillId="0" borderId="14" xfId="52" applyNumberFormat="1" applyFont="1" applyFill="1" applyBorder="1" applyAlignment="1">
      <alignment horizontal="left" vertical="center" wrapText="1"/>
      <protection/>
    </xf>
    <xf numFmtId="0" fontId="33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/>
    </xf>
    <xf numFmtId="0" fontId="33" fillId="0" borderId="21" xfId="0" applyFont="1" applyBorder="1" applyAlignment="1">
      <alignment wrapText="1"/>
    </xf>
    <xf numFmtId="0" fontId="33" fillId="0" borderId="11" xfId="0" applyFont="1" applyBorder="1" applyAlignment="1">
      <alignment/>
    </xf>
    <xf numFmtId="2" fontId="35" fillId="0" borderId="12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3" fillId="0" borderId="22" xfId="0" applyFont="1" applyFill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2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32" xfId="0" applyFont="1" applyBorder="1" applyAlignment="1">
      <alignment horizontal="left" wrapText="1"/>
    </xf>
    <xf numFmtId="0" fontId="33" fillId="0" borderId="33" xfId="0" applyFont="1" applyFill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/>
    </xf>
    <xf numFmtId="43" fontId="23" fillId="0" borderId="38" xfId="0" applyNumberFormat="1" applyFont="1" applyBorder="1" applyAlignment="1">
      <alignment/>
    </xf>
    <xf numFmtId="0" fontId="27" fillId="0" borderId="28" xfId="0" applyFont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wrapText="1"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7" fillId="0" borderId="32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/>
    </xf>
    <xf numFmtId="1" fontId="27" fillId="0" borderId="15" xfId="0" applyNumberFormat="1" applyFont="1" applyFill="1" applyBorder="1" applyAlignment="1">
      <alignment/>
    </xf>
    <xf numFmtId="2" fontId="27" fillId="0" borderId="15" xfId="0" applyNumberFormat="1" applyFont="1" applyFill="1" applyBorder="1" applyAlignment="1">
      <alignment/>
    </xf>
    <xf numFmtId="2" fontId="27" fillId="0" borderId="15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/>
    </xf>
    <xf numFmtId="1" fontId="27" fillId="0" borderId="13" xfId="0" applyNumberFormat="1" applyFont="1" applyFill="1" applyBorder="1" applyAlignment="1">
      <alignment/>
    </xf>
    <xf numFmtId="217" fontId="27" fillId="0" borderId="13" xfId="0" applyNumberFormat="1" applyFont="1" applyFill="1" applyBorder="1" applyAlignment="1">
      <alignment/>
    </xf>
    <xf numFmtId="1" fontId="27" fillId="0" borderId="13" xfId="0" applyNumberFormat="1" applyFont="1" applyFill="1" applyBorder="1" applyAlignment="1">
      <alignment horizontal="center"/>
    </xf>
    <xf numFmtId="1" fontId="27" fillId="0" borderId="41" xfId="0" applyNumberFormat="1" applyFont="1" applyFill="1" applyBorder="1" applyAlignment="1">
      <alignment/>
    </xf>
    <xf numFmtId="1" fontId="27" fillId="0" borderId="29" xfId="0" applyNumberFormat="1" applyFont="1" applyFill="1" applyBorder="1" applyAlignment="1">
      <alignment/>
    </xf>
    <xf numFmtId="2" fontId="27" fillId="0" borderId="29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/>
    </xf>
    <xf numFmtId="2" fontId="27" fillId="0" borderId="22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wrapText="1"/>
    </xf>
    <xf numFmtId="216" fontId="27" fillId="0" borderId="22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2" fontId="27" fillId="0" borderId="42" xfId="0" applyNumberFormat="1" applyFont="1" applyFill="1" applyBorder="1" applyAlignment="1">
      <alignment/>
    </xf>
    <xf numFmtId="1" fontId="27" fillId="0" borderId="22" xfId="0" applyNumberFormat="1" applyFont="1" applyFill="1" applyBorder="1" applyAlignment="1">
      <alignment horizontal="center"/>
    </xf>
    <xf numFmtId="1" fontId="27" fillId="0" borderId="28" xfId="0" applyNumberFormat="1" applyFont="1" applyFill="1" applyBorder="1" applyAlignment="1">
      <alignment/>
    </xf>
    <xf numFmtId="1" fontId="27" fillId="0" borderId="14" xfId="0" applyNumberFormat="1" applyFont="1" applyFill="1" applyBorder="1" applyAlignment="1">
      <alignment/>
    </xf>
    <xf numFmtId="218" fontId="27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3" xfId="0" applyFont="1" applyFill="1" applyBorder="1" applyAlignment="1">
      <alignment horizontal="center"/>
    </xf>
    <xf numFmtId="2" fontId="23" fillId="0" borderId="43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0" fontId="34" fillId="0" borderId="4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4" fontId="33" fillId="0" borderId="16" xfId="0" applyNumberFormat="1" applyFont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wrapText="1"/>
    </xf>
    <xf numFmtId="0" fontId="27" fillId="0" borderId="35" xfId="0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7" fillId="0" borderId="36" xfId="0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wrapText="1"/>
    </xf>
    <xf numFmtId="1" fontId="27" fillId="0" borderId="14" xfId="0" applyNumberFormat="1" applyFont="1" applyFill="1" applyBorder="1" applyAlignment="1">
      <alignment horizontal="left" wrapText="1"/>
    </xf>
    <xf numFmtId="1" fontId="27" fillId="0" borderId="29" xfId="0" applyNumberFormat="1" applyFont="1" applyFill="1" applyBorder="1" applyAlignment="1">
      <alignment horizontal="left" wrapText="1"/>
    </xf>
    <xf numFmtId="1" fontId="27" fillId="0" borderId="14" xfId="0" applyNumberFormat="1" applyFont="1" applyFill="1" applyBorder="1" applyAlignment="1">
      <alignment horizontal="left"/>
    </xf>
    <xf numFmtId="1" fontId="27" fillId="0" borderId="28" xfId="0" applyNumberFormat="1" applyFont="1" applyFill="1" applyBorder="1" applyAlignment="1">
      <alignment horizontal="left"/>
    </xf>
    <xf numFmtId="1" fontId="27" fillId="0" borderId="29" xfId="0" applyNumberFormat="1" applyFont="1" applyFill="1" applyBorder="1" applyAlignment="1">
      <alignment horizontal="left"/>
    </xf>
    <xf numFmtId="1" fontId="27" fillId="0" borderId="29" xfId="0" applyNumberFormat="1" applyFont="1" applyFill="1" applyBorder="1" applyAlignment="1">
      <alignment horizontal="left"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43" fontId="23" fillId="0" borderId="2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2" xfId="0" applyNumberFormat="1" applyFont="1" applyBorder="1" applyAlignment="1">
      <alignment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tabSelected="1" zoomScalePageLayoutView="0" workbookViewId="0" topLeftCell="A1">
      <selection activeCell="C160" sqref="C160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67" t="s">
        <v>5</v>
      </c>
      <c r="B2" s="67"/>
      <c r="C2" s="67"/>
      <c r="D2" s="67"/>
      <c r="E2" s="67"/>
      <c r="F2" s="3"/>
    </row>
    <row r="3" spans="1:6" s="4" customFormat="1" ht="15.75">
      <c r="A3" s="67" t="s">
        <v>199</v>
      </c>
      <c r="B3" s="67"/>
      <c r="C3" s="67"/>
      <c r="D3" s="67"/>
      <c r="E3" s="67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9" t="s">
        <v>0</v>
      </c>
      <c r="B6" s="10" t="s">
        <v>1</v>
      </c>
      <c r="C6" s="11" t="s">
        <v>2</v>
      </c>
      <c r="D6" s="12" t="s">
        <v>6</v>
      </c>
      <c r="E6" s="12" t="s">
        <v>3</v>
      </c>
      <c r="F6" s="13" t="s">
        <v>4</v>
      </c>
    </row>
    <row r="7" spans="1:6" ht="12">
      <c r="A7" s="126" t="s">
        <v>78</v>
      </c>
      <c r="B7" s="78" t="s">
        <v>9</v>
      </c>
      <c r="C7" s="79" t="s">
        <v>10</v>
      </c>
      <c r="D7" s="80">
        <v>90</v>
      </c>
      <c r="E7" s="80">
        <v>10</v>
      </c>
      <c r="F7" s="127">
        <v>900</v>
      </c>
    </row>
    <row r="8" spans="1:6" ht="12">
      <c r="A8" s="126"/>
      <c r="B8" s="81"/>
      <c r="C8" s="82" t="s">
        <v>11</v>
      </c>
      <c r="D8" s="83">
        <v>22.5</v>
      </c>
      <c r="E8" s="83">
        <v>168</v>
      </c>
      <c r="F8" s="128">
        <v>3780</v>
      </c>
    </row>
    <row r="9" spans="1:6" ht="12">
      <c r="A9" s="126"/>
      <c r="B9" s="84" t="s">
        <v>76</v>
      </c>
      <c r="C9" s="85" t="s">
        <v>77</v>
      </c>
      <c r="D9" s="83">
        <v>160</v>
      </c>
      <c r="E9" s="83">
        <v>20</v>
      </c>
      <c r="F9" s="128">
        <v>3200</v>
      </c>
    </row>
    <row r="10" spans="1:6" ht="12.75" thickBot="1">
      <c r="A10" s="126"/>
      <c r="B10" s="86" t="s">
        <v>12</v>
      </c>
      <c r="C10" s="86" t="s">
        <v>13</v>
      </c>
      <c r="D10" s="87">
        <v>16.44</v>
      </c>
      <c r="E10" s="87">
        <v>46</v>
      </c>
      <c r="F10" s="129">
        <v>756.24</v>
      </c>
    </row>
    <row r="11" spans="1:6" ht="12.75" thickBot="1">
      <c r="A11" s="58"/>
      <c r="B11" s="59" t="s">
        <v>14</v>
      </c>
      <c r="C11" s="88"/>
      <c r="D11" s="59"/>
      <c r="E11" s="88"/>
      <c r="F11" s="89">
        <v>8636.24</v>
      </c>
    </row>
    <row r="12" spans="1:6" ht="22.5">
      <c r="A12" s="73" t="s">
        <v>136</v>
      </c>
      <c r="B12" s="22" t="s">
        <v>79</v>
      </c>
      <c r="C12" s="22" t="s">
        <v>80</v>
      </c>
      <c r="D12" s="15">
        <v>3644.43</v>
      </c>
      <c r="E12" s="15">
        <v>185.68</v>
      </c>
      <c r="F12" s="130">
        <v>676700</v>
      </c>
    </row>
    <row r="13" spans="1:6" ht="12">
      <c r="A13" s="74"/>
      <c r="B13" s="22" t="s">
        <v>32</v>
      </c>
      <c r="C13" s="22" t="s">
        <v>33</v>
      </c>
      <c r="D13" s="19">
        <v>12.95</v>
      </c>
      <c r="E13" s="15">
        <v>1096</v>
      </c>
      <c r="F13" s="130">
        <v>14200</v>
      </c>
    </row>
    <row r="14" spans="1:6" ht="12">
      <c r="A14" s="74"/>
      <c r="B14" s="22" t="s">
        <v>32</v>
      </c>
      <c r="C14" s="22" t="s">
        <v>34</v>
      </c>
      <c r="D14" s="19">
        <v>15.29</v>
      </c>
      <c r="E14" s="15">
        <v>1098</v>
      </c>
      <c r="F14" s="130">
        <v>16800</v>
      </c>
    </row>
    <row r="15" spans="1:6" ht="12">
      <c r="A15" s="74"/>
      <c r="B15" s="22" t="s">
        <v>81</v>
      </c>
      <c r="C15" s="22" t="s">
        <v>35</v>
      </c>
      <c r="D15" s="32">
        <v>3.650304</v>
      </c>
      <c r="E15" s="15">
        <v>183110</v>
      </c>
      <c r="F15" s="26">
        <v>668407.77</v>
      </c>
    </row>
    <row r="16" spans="1:6" ht="12">
      <c r="A16" s="74"/>
      <c r="B16" s="22" t="s">
        <v>20</v>
      </c>
      <c r="C16" s="22" t="s">
        <v>21</v>
      </c>
      <c r="D16" s="32">
        <v>1.646844</v>
      </c>
      <c r="E16" s="15">
        <v>185656</v>
      </c>
      <c r="F16" s="26">
        <v>305746.73</v>
      </c>
    </row>
    <row r="17" spans="1:6" ht="12">
      <c r="A17" s="74"/>
      <c r="B17" s="23" t="s">
        <v>82</v>
      </c>
      <c r="C17" s="23" t="s">
        <v>16</v>
      </c>
      <c r="D17" s="19">
        <v>170</v>
      </c>
      <c r="E17" s="15">
        <v>141</v>
      </c>
      <c r="F17" s="26">
        <v>24000</v>
      </c>
    </row>
    <row r="18" spans="1:6" ht="12">
      <c r="A18" s="74"/>
      <c r="B18" s="23" t="s">
        <v>36</v>
      </c>
      <c r="C18" s="23" t="s">
        <v>37</v>
      </c>
      <c r="D18" s="19">
        <v>1500</v>
      </c>
      <c r="E18" s="15">
        <v>1</v>
      </c>
      <c r="F18" s="26">
        <v>1500</v>
      </c>
    </row>
    <row r="19" spans="1:6" ht="12">
      <c r="A19" s="74"/>
      <c r="B19" s="23" t="s">
        <v>38</v>
      </c>
      <c r="C19" s="23" t="s">
        <v>39</v>
      </c>
      <c r="D19" s="20">
        <v>60</v>
      </c>
      <c r="E19" s="20">
        <v>1</v>
      </c>
      <c r="F19" s="131">
        <v>60</v>
      </c>
    </row>
    <row r="20" spans="1:6" ht="12">
      <c r="A20" s="74"/>
      <c r="B20" s="23" t="s">
        <v>83</v>
      </c>
      <c r="C20" s="23" t="s">
        <v>40</v>
      </c>
      <c r="D20" s="20">
        <v>4150</v>
      </c>
      <c r="E20" s="20">
        <v>1</v>
      </c>
      <c r="F20" s="131">
        <v>4150</v>
      </c>
    </row>
    <row r="21" spans="1:6" ht="22.5">
      <c r="A21" s="74"/>
      <c r="B21" s="23" t="s">
        <v>41</v>
      </c>
      <c r="C21" s="23" t="s">
        <v>42</v>
      </c>
      <c r="D21" s="20">
        <v>700</v>
      </c>
      <c r="E21" s="20">
        <v>1</v>
      </c>
      <c r="F21" s="131">
        <v>700</v>
      </c>
    </row>
    <row r="22" spans="1:6" ht="12">
      <c r="A22" s="74"/>
      <c r="B22" s="23" t="s">
        <v>43</v>
      </c>
      <c r="C22" s="21" t="s">
        <v>44</v>
      </c>
      <c r="D22" s="20">
        <v>1484.63</v>
      </c>
      <c r="E22" s="20">
        <v>1</v>
      </c>
      <c r="F22" s="131">
        <v>1484.63</v>
      </c>
    </row>
    <row r="23" spans="1:6" ht="12">
      <c r="A23" s="74"/>
      <c r="B23" s="23" t="s">
        <v>45</v>
      </c>
      <c r="C23" s="21" t="s">
        <v>42</v>
      </c>
      <c r="D23" s="20">
        <v>900</v>
      </c>
      <c r="E23" s="20">
        <v>1</v>
      </c>
      <c r="F23" s="131">
        <v>900</v>
      </c>
    </row>
    <row r="24" spans="1:6" ht="12">
      <c r="A24" s="74"/>
      <c r="B24" s="23" t="s">
        <v>46</v>
      </c>
      <c r="C24" s="21" t="s">
        <v>39</v>
      </c>
      <c r="D24" s="20">
        <v>550</v>
      </c>
      <c r="E24" s="20">
        <v>1</v>
      </c>
      <c r="F24" s="131">
        <v>550</v>
      </c>
    </row>
    <row r="25" spans="1:6" ht="12">
      <c r="A25" s="74"/>
      <c r="B25" s="23" t="s">
        <v>47</v>
      </c>
      <c r="C25" s="21" t="s">
        <v>48</v>
      </c>
      <c r="D25" s="20">
        <v>250</v>
      </c>
      <c r="E25" s="20">
        <v>1</v>
      </c>
      <c r="F25" s="131">
        <v>250</v>
      </c>
    </row>
    <row r="26" spans="1:6" ht="12">
      <c r="A26" s="74"/>
      <c r="B26" s="23" t="s">
        <v>49</v>
      </c>
      <c r="C26" s="21" t="s">
        <v>39</v>
      </c>
      <c r="D26" s="20">
        <v>600</v>
      </c>
      <c r="E26" s="20">
        <v>1</v>
      </c>
      <c r="F26" s="131">
        <v>600</v>
      </c>
    </row>
    <row r="27" spans="1:6" ht="12">
      <c r="A27" s="74"/>
      <c r="B27" s="23" t="s">
        <v>50</v>
      </c>
      <c r="C27" s="21" t="s">
        <v>51</v>
      </c>
      <c r="D27" s="20">
        <v>42.25</v>
      </c>
      <c r="E27" s="20">
        <v>4</v>
      </c>
      <c r="F27" s="131">
        <v>169</v>
      </c>
    </row>
    <row r="28" spans="1:6" ht="12">
      <c r="A28" s="74"/>
      <c r="B28" s="23" t="s">
        <v>52</v>
      </c>
      <c r="C28" s="21" t="s">
        <v>53</v>
      </c>
      <c r="D28" s="20">
        <v>3765</v>
      </c>
      <c r="E28" s="20">
        <v>1</v>
      </c>
      <c r="F28" s="131">
        <v>3765</v>
      </c>
    </row>
    <row r="29" spans="1:6" ht="12">
      <c r="A29" s="74"/>
      <c r="B29" s="23" t="s">
        <v>84</v>
      </c>
      <c r="C29" s="21" t="s">
        <v>85</v>
      </c>
      <c r="D29" s="20">
        <v>530</v>
      </c>
      <c r="E29" s="20">
        <v>4</v>
      </c>
      <c r="F29" s="27">
        <v>2120</v>
      </c>
    </row>
    <row r="30" spans="1:6" ht="12">
      <c r="A30" s="74"/>
      <c r="B30" s="62" t="s">
        <v>55</v>
      </c>
      <c r="C30" s="21" t="s">
        <v>56</v>
      </c>
      <c r="D30" s="20">
        <v>30.48</v>
      </c>
      <c r="E30" s="20">
        <v>100</v>
      </c>
      <c r="F30" s="27">
        <v>3048.43</v>
      </c>
    </row>
    <row r="31" spans="1:6" ht="12">
      <c r="A31" s="74"/>
      <c r="B31" s="63"/>
      <c r="C31" s="21" t="s">
        <v>86</v>
      </c>
      <c r="D31" s="20">
        <v>61.61</v>
      </c>
      <c r="E31" s="20">
        <v>100</v>
      </c>
      <c r="F31" s="27">
        <v>6161.06</v>
      </c>
    </row>
    <row r="32" spans="1:6" ht="12">
      <c r="A32" s="74"/>
      <c r="B32" s="63"/>
      <c r="C32" s="21" t="s">
        <v>87</v>
      </c>
      <c r="D32" s="20">
        <v>16.75</v>
      </c>
      <c r="E32" s="20">
        <v>200</v>
      </c>
      <c r="F32" s="27">
        <v>3527.79</v>
      </c>
    </row>
    <row r="33" spans="1:6" ht="12">
      <c r="A33" s="74"/>
      <c r="B33" s="63"/>
      <c r="C33" s="21" t="s">
        <v>57</v>
      </c>
      <c r="D33" s="20">
        <v>27.76</v>
      </c>
      <c r="E33" s="20">
        <v>120</v>
      </c>
      <c r="F33" s="27">
        <v>3330.7</v>
      </c>
    </row>
    <row r="34" spans="1:6" ht="12">
      <c r="A34" s="74"/>
      <c r="B34" s="63"/>
      <c r="C34" s="21" t="s">
        <v>88</v>
      </c>
      <c r="D34" s="20">
        <v>28.58</v>
      </c>
      <c r="E34" s="20">
        <v>200</v>
      </c>
      <c r="F34" s="27">
        <v>5885</v>
      </c>
    </row>
    <row r="35" spans="1:6" ht="12">
      <c r="A35" s="74"/>
      <c r="B35" s="63"/>
      <c r="C35" s="21" t="s">
        <v>89</v>
      </c>
      <c r="D35" s="20">
        <v>36.31</v>
      </c>
      <c r="E35" s="20">
        <v>15</v>
      </c>
      <c r="F35" s="27">
        <v>544.57</v>
      </c>
    </row>
    <row r="36" spans="1:6" ht="12">
      <c r="A36" s="74"/>
      <c r="B36" s="63"/>
      <c r="C36" s="21" t="s">
        <v>90</v>
      </c>
      <c r="D36" s="20">
        <v>19.36</v>
      </c>
      <c r="E36" s="20">
        <v>300</v>
      </c>
      <c r="F36" s="27">
        <v>6224.19</v>
      </c>
    </row>
    <row r="37" spans="1:6" ht="12">
      <c r="A37" s="74"/>
      <c r="B37" s="63"/>
      <c r="C37" s="21" t="s">
        <v>91</v>
      </c>
      <c r="D37" s="20">
        <v>23.13</v>
      </c>
      <c r="E37" s="20">
        <v>236</v>
      </c>
      <c r="F37" s="27">
        <v>5975.22</v>
      </c>
    </row>
    <row r="38" spans="1:6" ht="12">
      <c r="A38" s="74"/>
      <c r="B38" s="63"/>
      <c r="C38" s="21" t="s">
        <v>92</v>
      </c>
      <c r="D38" s="20">
        <v>0.78</v>
      </c>
      <c r="E38" s="20">
        <v>1</v>
      </c>
      <c r="F38" s="27">
        <v>0.78</v>
      </c>
    </row>
    <row r="39" spans="1:6" ht="12">
      <c r="A39" s="74"/>
      <c r="B39" s="63"/>
      <c r="C39" s="21" t="s">
        <v>93</v>
      </c>
      <c r="D39" s="20">
        <v>84.17</v>
      </c>
      <c r="E39" s="20">
        <v>39</v>
      </c>
      <c r="F39" s="27">
        <v>3282.63</v>
      </c>
    </row>
    <row r="40" spans="1:6" ht="12">
      <c r="A40" s="74"/>
      <c r="B40" s="63"/>
      <c r="C40" s="21" t="s">
        <v>94</v>
      </c>
      <c r="D40" s="20">
        <v>331.34</v>
      </c>
      <c r="E40" s="20">
        <v>5</v>
      </c>
      <c r="F40" s="27">
        <v>1656.68</v>
      </c>
    </row>
    <row r="41" spans="1:6" ht="12">
      <c r="A41" s="74"/>
      <c r="B41" s="63"/>
      <c r="C41" s="21" t="s">
        <v>95</v>
      </c>
      <c r="D41" s="20">
        <v>1397.03</v>
      </c>
      <c r="E41" s="20">
        <v>4</v>
      </c>
      <c r="F41" s="27">
        <v>5588.14</v>
      </c>
    </row>
    <row r="42" spans="1:6" ht="12">
      <c r="A42" s="74"/>
      <c r="B42" s="63"/>
      <c r="C42" s="21" t="s">
        <v>96</v>
      </c>
      <c r="D42" s="20">
        <v>345.25</v>
      </c>
      <c r="E42" s="20">
        <v>50</v>
      </c>
      <c r="F42" s="27">
        <v>17262.31</v>
      </c>
    </row>
    <row r="43" spans="1:6" ht="12">
      <c r="A43" s="74"/>
      <c r="B43" s="63"/>
      <c r="C43" s="21" t="s">
        <v>97</v>
      </c>
      <c r="D43" s="20">
        <v>490.77</v>
      </c>
      <c r="E43" s="20">
        <v>10</v>
      </c>
      <c r="F43" s="27">
        <v>4907.66</v>
      </c>
    </row>
    <row r="44" spans="1:6" ht="12">
      <c r="A44" s="74"/>
      <c r="B44" s="63"/>
      <c r="C44" s="21" t="s">
        <v>98</v>
      </c>
      <c r="D44" s="20">
        <v>65.2</v>
      </c>
      <c r="E44" s="20">
        <v>100</v>
      </c>
      <c r="F44" s="27">
        <v>6519.51</v>
      </c>
    </row>
    <row r="45" spans="1:6" ht="12">
      <c r="A45" s="74"/>
      <c r="B45" s="64"/>
      <c r="C45" s="21" t="s">
        <v>99</v>
      </c>
      <c r="D45" s="20">
        <v>144.12</v>
      </c>
      <c r="E45" s="20">
        <v>5</v>
      </c>
      <c r="F45" s="27">
        <v>720.6</v>
      </c>
    </row>
    <row r="46" spans="1:6" ht="12">
      <c r="A46" s="74"/>
      <c r="B46" s="23" t="s">
        <v>100</v>
      </c>
      <c r="C46" s="21" t="s">
        <v>101</v>
      </c>
      <c r="D46" s="20">
        <v>4.4</v>
      </c>
      <c r="E46" s="20">
        <v>11250</v>
      </c>
      <c r="F46" s="27">
        <v>49500</v>
      </c>
    </row>
    <row r="47" spans="1:6" ht="12">
      <c r="A47" s="74"/>
      <c r="B47" s="62" t="s">
        <v>54</v>
      </c>
      <c r="C47" s="21" t="s">
        <v>102</v>
      </c>
      <c r="D47" s="20">
        <v>6</v>
      </c>
      <c r="E47" s="20">
        <v>6</v>
      </c>
      <c r="F47" s="27">
        <v>36</v>
      </c>
    </row>
    <row r="48" spans="1:6" ht="12">
      <c r="A48" s="74"/>
      <c r="B48" s="63"/>
      <c r="C48" s="21" t="s">
        <v>103</v>
      </c>
      <c r="D48" s="20">
        <v>44</v>
      </c>
      <c r="E48" s="20">
        <v>1</v>
      </c>
      <c r="F48" s="27">
        <v>44</v>
      </c>
    </row>
    <row r="49" spans="1:6" ht="12">
      <c r="A49" s="74"/>
      <c r="B49" s="63"/>
      <c r="C49" s="21" t="s">
        <v>104</v>
      </c>
      <c r="D49" s="20">
        <v>96</v>
      </c>
      <c r="E49" s="20">
        <v>1</v>
      </c>
      <c r="F49" s="27">
        <v>96</v>
      </c>
    </row>
    <row r="50" spans="1:6" ht="12">
      <c r="A50" s="74"/>
      <c r="B50" s="63"/>
      <c r="C50" s="21" t="s">
        <v>105</v>
      </c>
      <c r="D50" s="20">
        <v>120</v>
      </c>
      <c r="E50" s="20">
        <v>99</v>
      </c>
      <c r="F50" s="27">
        <v>11880</v>
      </c>
    </row>
    <row r="51" spans="1:6" ht="12">
      <c r="A51" s="74"/>
      <c r="B51" s="63"/>
      <c r="C51" s="21" t="s">
        <v>106</v>
      </c>
      <c r="D51" s="20">
        <v>36</v>
      </c>
      <c r="E51" s="20">
        <v>5</v>
      </c>
      <c r="F51" s="27">
        <v>180</v>
      </c>
    </row>
    <row r="52" spans="1:6" ht="12">
      <c r="A52" s="74"/>
      <c r="B52" s="63"/>
      <c r="C52" s="21" t="s">
        <v>107</v>
      </c>
      <c r="D52" s="20">
        <v>225</v>
      </c>
      <c r="E52" s="20">
        <v>1</v>
      </c>
      <c r="F52" s="27">
        <v>225</v>
      </c>
    </row>
    <row r="53" spans="1:6" ht="12">
      <c r="A53" s="74"/>
      <c r="B53" s="63"/>
      <c r="C53" s="21" t="s">
        <v>108</v>
      </c>
      <c r="D53" s="20">
        <v>68</v>
      </c>
      <c r="E53" s="20">
        <v>50</v>
      </c>
      <c r="F53" s="27">
        <v>3400</v>
      </c>
    </row>
    <row r="54" spans="1:6" ht="12">
      <c r="A54" s="74"/>
      <c r="B54" s="63"/>
      <c r="C54" s="21" t="s">
        <v>109</v>
      </c>
      <c r="D54" s="20">
        <v>54</v>
      </c>
      <c r="E54" s="20">
        <v>5</v>
      </c>
      <c r="F54" s="27">
        <v>270</v>
      </c>
    </row>
    <row r="55" spans="1:6" ht="12">
      <c r="A55" s="74"/>
      <c r="B55" s="63"/>
      <c r="C55" s="21" t="s">
        <v>110</v>
      </c>
      <c r="D55" s="20">
        <v>80</v>
      </c>
      <c r="E55" s="20">
        <v>100</v>
      </c>
      <c r="F55" s="27">
        <v>8000</v>
      </c>
    </row>
    <row r="56" spans="1:6" ht="12">
      <c r="A56" s="74"/>
      <c r="B56" s="63"/>
      <c r="C56" s="21" t="s">
        <v>111</v>
      </c>
      <c r="D56" s="20">
        <v>228</v>
      </c>
      <c r="E56" s="20">
        <v>4</v>
      </c>
      <c r="F56" s="27">
        <v>912</v>
      </c>
    </row>
    <row r="57" spans="1:6" ht="12">
      <c r="A57" s="74"/>
      <c r="B57" s="63"/>
      <c r="C57" s="21" t="s">
        <v>112</v>
      </c>
      <c r="D57" s="20">
        <v>395</v>
      </c>
      <c r="E57" s="20">
        <v>4</v>
      </c>
      <c r="F57" s="27">
        <v>1580</v>
      </c>
    </row>
    <row r="58" spans="1:6" ht="12">
      <c r="A58" s="74"/>
      <c r="B58" s="63"/>
      <c r="C58" s="21" t="s">
        <v>113</v>
      </c>
      <c r="D58" s="20">
        <v>20</v>
      </c>
      <c r="E58" s="20">
        <v>5</v>
      </c>
      <c r="F58" s="27">
        <v>100</v>
      </c>
    </row>
    <row r="59" spans="1:6" ht="12">
      <c r="A59" s="74"/>
      <c r="B59" s="63"/>
      <c r="C59" s="21" t="s">
        <v>114</v>
      </c>
      <c r="D59" s="20">
        <v>125</v>
      </c>
      <c r="E59" s="20">
        <v>5</v>
      </c>
      <c r="F59" s="27">
        <v>625</v>
      </c>
    </row>
    <row r="60" spans="1:6" ht="12">
      <c r="A60" s="74"/>
      <c r="B60" s="63"/>
      <c r="C60" s="21" t="s">
        <v>115</v>
      </c>
      <c r="D60" s="20">
        <v>5</v>
      </c>
      <c r="E60" s="20">
        <v>500</v>
      </c>
      <c r="F60" s="27">
        <v>2500</v>
      </c>
    </row>
    <row r="61" spans="1:6" ht="12">
      <c r="A61" s="74"/>
      <c r="B61" s="63"/>
      <c r="C61" s="21" t="s">
        <v>116</v>
      </c>
      <c r="D61" s="20">
        <v>28</v>
      </c>
      <c r="E61" s="20">
        <v>10</v>
      </c>
      <c r="F61" s="27">
        <v>280</v>
      </c>
    </row>
    <row r="62" spans="1:6" ht="12">
      <c r="A62" s="74"/>
      <c r="B62" s="63"/>
      <c r="C62" s="21" t="s">
        <v>117</v>
      </c>
      <c r="D62" s="20">
        <v>110</v>
      </c>
      <c r="E62" s="20">
        <v>50</v>
      </c>
      <c r="F62" s="27">
        <v>5500</v>
      </c>
    </row>
    <row r="63" spans="1:6" ht="12">
      <c r="A63" s="74"/>
      <c r="B63" s="63"/>
      <c r="C63" s="21" t="s">
        <v>118</v>
      </c>
      <c r="D63" s="20">
        <v>64</v>
      </c>
      <c r="E63" s="20">
        <v>3</v>
      </c>
      <c r="F63" s="27">
        <v>192</v>
      </c>
    </row>
    <row r="64" spans="1:6" ht="12">
      <c r="A64" s="74"/>
      <c r="B64" s="63"/>
      <c r="C64" s="21" t="s">
        <v>119</v>
      </c>
      <c r="D64" s="20">
        <v>167</v>
      </c>
      <c r="E64" s="20">
        <v>5</v>
      </c>
      <c r="F64" s="27">
        <v>835</v>
      </c>
    </row>
    <row r="65" spans="1:6" ht="12">
      <c r="A65" s="74"/>
      <c r="B65" s="63"/>
      <c r="C65" s="21" t="s">
        <v>120</v>
      </c>
      <c r="D65" s="20">
        <v>466</v>
      </c>
      <c r="E65" s="20">
        <v>5</v>
      </c>
      <c r="F65" s="27">
        <v>2330</v>
      </c>
    </row>
    <row r="66" spans="1:6" ht="12">
      <c r="A66" s="74"/>
      <c r="B66" s="63"/>
      <c r="C66" s="21" t="s">
        <v>121</v>
      </c>
      <c r="D66" s="20">
        <v>29</v>
      </c>
      <c r="E66" s="20">
        <v>35</v>
      </c>
      <c r="F66" s="27">
        <v>1015</v>
      </c>
    </row>
    <row r="67" spans="1:6" ht="12">
      <c r="A67" s="74"/>
      <c r="B67" s="63"/>
      <c r="C67" s="21" t="s">
        <v>122</v>
      </c>
      <c r="D67" s="20">
        <v>22</v>
      </c>
      <c r="E67" s="20">
        <v>2653</v>
      </c>
      <c r="F67" s="27">
        <v>58370.48</v>
      </c>
    </row>
    <row r="68" spans="1:6" ht="12">
      <c r="A68" s="74"/>
      <c r="B68" s="64"/>
      <c r="C68" s="21" t="s">
        <v>123</v>
      </c>
      <c r="D68" s="20">
        <v>20</v>
      </c>
      <c r="E68" s="20">
        <v>20</v>
      </c>
      <c r="F68" s="27">
        <v>400</v>
      </c>
    </row>
    <row r="69" spans="1:6" ht="12">
      <c r="A69" s="74"/>
      <c r="B69" s="62" t="s">
        <v>58</v>
      </c>
      <c r="C69" s="21" t="s">
        <v>124</v>
      </c>
      <c r="D69" s="20">
        <v>25</v>
      </c>
      <c r="E69" s="20">
        <v>300</v>
      </c>
      <c r="F69" s="27">
        <v>7500</v>
      </c>
    </row>
    <row r="70" spans="1:6" ht="12">
      <c r="A70" s="74"/>
      <c r="B70" s="63"/>
      <c r="C70" s="21" t="s">
        <v>125</v>
      </c>
      <c r="D70" s="20">
        <v>70</v>
      </c>
      <c r="E70" s="20">
        <v>57.14</v>
      </c>
      <c r="F70" s="27">
        <v>4000</v>
      </c>
    </row>
    <row r="71" spans="1:6" ht="12">
      <c r="A71" s="74"/>
      <c r="B71" s="63"/>
      <c r="C71" s="21" t="s">
        <v>126</v>
      </c>
      <c r="D71" s="20">
        <v>69.5</v>
      </c>
      <c r="E71" s="20">
        <v>57.55</v>
      </c>
      <c r="F71" s="27">
        <v>4000</v>
      </c>
    </row>
    <row r="72" spans="1:6" ht="12">
      <c r="A72" s="74"/>
      <c r="B72" s="63"/>
      <c r="C72" s="21" t="s">
        <v>127</v>
      </c>
      <c r="D72" s="20">
        <v>25.17</v>
      </c>
      <c r="E72" s="20">
        <v>97.16</v>
      </c>
      <c r="F72" s="27">
        <v>2445.4</v>
      </c>
    </row>
    <row r="73" spans="1:6" ht="12">
      <c r="A73" s="74"/>
      <c r="B73" s="63"/>
      <c r="C73" s="21" t="s">
        <v>59</v>
      </c>
      <c r="D73" s="20">
        <v>33.32</v>
      </c>
      <c r="E73" s="20">
        <v>30</v>
      </c>
      <c r="F73" s="27">
        <v>999.6</v>
      </c>
    </row>
    <row r="74" spans="1:6" ht="12">
      <c r="A74" s="74"/>
      <c r="B74" s="63"/>
      <c r="C74" s="21" t="s">
        <v>128</v>
      </c>
      <c r="D74" s="20">
        <v>9</v>
      </c>
      <c r="E74" s="20">
        <v>51</v>
      </c>
      <c r="F74" s="27">
        <v>459</v>
      </c>
    </row>
    <row r="75" spans="1:6" ht="12">
      <c r="A75" s="74"/>
      <c r="B75" s="64"/>
      <c r="C75" s="21" t="s">
        <v>129</v>
      </c>
      <c r="D75" s="20">
        <v>12</v>
      </c>
      <c r="E75" s="20">
        <v>8</v>
      </c>
      <c r="F75" s="27">
        <v>96</v>
      </c>
    </row>
    <row r="76" spans="1:6" ht="12">
      <c r="A76" s="74"/>
      <c r="B76" s="62" t="s">
        <v>60</v>
      </c>
      <c r="C76" s="16" t="s">
        <v>61</v>
      </c>
      <c r="D76" s="15">
        <v>45</v>
      </c>
      <c r="E76" s="15">
        <v>50</v>
      </c>
      <c r="F76" s="28">
        <v>2250</v>
      </c>
    </row>
    <row r="77" spans="1:6" ht="12">
      <c r="A77" s="74"/>
      <c r="B77" s="63"/>
      <c r="C77" s="21" t="s">
        <v>62</v>
      </c>
      <c r="D77" s="20">
        <v>42</v>
      </c>
      <c r="E77" s="20">
        <v>22.38</v>
      </c>
      <c r="F77" s="27">
        <v>940</v>
      </c>
    </row>
    <row r="78" spans="1:6" ht="12">
      <c r="A78" s="74"/>
      <c r="B78" s="64"/>
      <c r="C78" s="21" t="s">
        <v>63</v>
      </c>
      <c r="D78" s="20">
        <v>27</v>
      </c>
      <c r="E78" s="20">
        <v>30</v>
      </c>
      <c r="F78" s="27">
        <v>810</v>
      </c>
    </row>
    <row r="79" spans="1:6" ht="12">
      <c r="A79" s="74"/>
      <c r="B79" s="62" t="s">
        <v>137</v>
      </c>
      <c r="C79" s="16" t="s">
        <v>66</v>
      </c>
      <c r="D79" s="15">
        <v>80.1</v>
      </c>
      <c r="E79" s="15">
        <v>25</v>
      </c>
      <c r="F79" s="28">
        <v>2002.5</v>
      </c>
    </row>
    <row r="80" spans="1:6" ht="12">
      <c r="A80" s="74"/>
      <c r="B80" s="64"/>
      <c r="C80" s="16" t="s">
        <v>67</v>
      </c>
      <c r="D80" s="15">
        <v>60.2</v>
      </c>
      <c r="E80" s="15">
        <v>49.79</v>
      </c>
      <c r="F80" s="28">
        <v>2997.5</v>
      </c>
    </row>
    <row r="81" spans="1:6" ht="12">
      <c r="A81" s="74"/>
      <c r="B81" s="23" t="s">
        <v>138</v>
      </c>
      <c r="C81" s="16" t="s">
        <v>130</v>
      </c>
      <c r="D81" s="15">
        <v>2.46</v>
      </c>
      <c r="E81" s="15">
        <v>2880</v>
      </c>
      <c r="F81" s="28">
        <v>7084.8</v>
      </c>
    </row>
    <row r="82" spans="1:6" ht="14.25" customHeight="1">
      <c r="A82" s="74"/>
      <c r="B82" s="62" t="s">
        <v>75</v>
      </c>
      <c r="C82" s="21" t="s">
        <v>68</v>
      </c>
      <c r="D82" s="20">
        <v>24.16</v>
      </c>
      <c r="E82" s="20">
        <v>132.45</v>
      </c>
      <c r="F82" s="27">
        <v>3200</v>
      </c>
    </row>
    <row r="83" spans="1:6" ht="12">
      <c r="A83" s="74"/>
      <c r="B83" s="64"/>
      <c r="C83" s="21" t="s">
        <v>64</v>
      </c>
      <c r="D83" s="20">
        <v>80</v>
      </c>
      <c r="E83" s="20">
        <v>50</v>
      </c>
      <c r="F83" s="27">
        <v>4000</v>
      </c>
    </row>
    <row r="84" spans="1:6" ht="12">
      <c r="A84" s="74"/>
      <c r="B84" s="62" t="s">
        <v>131</v>
      </c>
      <c r="C84" s="21" t="s">
        <v>132</v>
      </c>
      <c r="D84" s="20">
        <v>83.6</v>
      </c>
      <c r="E84" s="20">
        <v>83.73</v>
      </c>
      <c r="F84" s="27">
        <v>7000</v>
      </c>
    </row>
    <row r="85" spans="1:6" ht="12">
      <c r="A85" s="74"/>
      <c r="B85" s="63"/>
      <c r="C85" s="21" t="s">
        <v>133</v>
      </c>
      <c r="D85" s="20">
        <v>140.03</v>
      </c>
      <c r="E85" s="20">
        <v>28.5</v>
      </c>
      <c r="F85" s="27">
        <v>3990.85</v>
      </c>
    </row>
    <row r="86" spans="1:6" ht="12">
      <c r="A86" s="74"/>
      <c r="B86" s="63"/>
      <c r="C86" s="21" t="s">
        <v>65</v>
      </c>
      <c r="D86" s="20">
        <v>49.54</v>
      </c>
      <c r="E86" s="20">
        <v>40.556</v>
      </c>
      <c r="F86" s="27">
        <v>2009.15</v>
      </c>
    </row>
    <row r="87" spans="1:6" ht="12">
      <c r="A87" s="74"/>
      <c r="B87" s="63"/>
      <c r="C87" s="21" t="s">
        <v>134</v>
      </c>
      <c r="D87" s="20">
        <v>80</v>
      </c>
      <c r="E87" s="20">
        <v>475</v>
      </c>
      <c r="F87" s="27">
        <v>38000</v>
      </c>
    </row>
    <row r="88" spans="1:6" ht="12">
      <c r="A88" s="74"/>
      <c r="B88" s="64"/>
      <c r="C88" s="21" t="s">
        <v>135</v>
      </c>
      <c r="D88" s="20">
        <v>50</v>
      </c>
      <c r="E88" s="20">
        <v>60</v>
      </c>
      <c r="F88" s="27">
        <v>3000</v>
      </c>
    </row>
    <row r="89" spans="1:6" ht="12">
      <c r="A89" s="74"/>
      <c r="B89" s="62" t="s">
        <v>69</v>
      </c>
      <c r="C89" s="21" t="s">
        <v>70</v>
      </c>
      <c r="D89" s="20">
        <v>20</v>
      </c>
      <c r="E89" s="20">
        <v>150</v>
      </c>
      <c r="F89" s="27">
        <v>3000</v>
      </c>
    </row>
    <row r="90" spans="1:6" ht="12">
      <c r="A90" s="74"/>
      <c r="B90" s="63"/>
      <c r="C90" s="21" t="s">
        <v>72</v>
      </c>
      <c r="D90" s="20">
        <v>20</v>
      </c>
      <c r="E90" s="20">
        <v>140</v>
      </c>
      <c r="F90" s="27">
        <v>2800</v>
      </c>
    </row>
    <row r="91" spans="1:6" ht="12">
      <c r="A91" s="74"/>
      <c r="B91" s="63"/>
      <c r="C91" s="21" t="s">
        <v>73</v>
      </c>
      <c r="D91" s="20">
        <v>20</v>
      </c>
      <c r="E91" s="20">
        <v>120</v>
      </c>
      <c r="F91" s="27">
        <v>2400</v>
      </c>
    </row>
    <row r="92" spans="1:6" ht="12">
      <c r="A92" s="74"/>
      <c r="B92" s="63"/>
      <c r="C92" s="21" t="s">
        <v>71</v>
      </c>
      <c r="D92" s="20">
        <v>18</v>
      </c>
      <c r="E92" s="20">
        <v>100</v>
      </c>
      <c r="F92" s="27">
        <v>1800</v>
      </c>
    </row>
    <row r="93" spans="1:6" ht="12.75" thickBot="1">
      <c r="A93" s="75"/>
      <c r="B93" s="63"/>
      <c r="C93" s="33" t="s">
        <v>74</v>
      </c>
      <c r="D93" s="34">
        <v>8</v>
      </c>
      <c r="E93" s="34">
        <v>625</v>
      </c>
      <c r="F93" s="132">
        <v>5000</v>
      </c>
    </row>
    <row r="94" spans="1:6" ht="12.75" thickBot="1">
      <c r="A94" s="35"/>
      <c r="B94" s="36" t="s">
        <v>7</v>
      </c>
      <c r="C94" s="37"/>
      <c r="D94" s="36"/>
      <c r="E94" s="36"/>
      <c r="F94" s="38">
        <v>2056793.68</v>
      </c>
    </row>
    <row r="95" spans="1:6" ht="12">
      <c r="A95" s="65" t="s">
        <v>139</v>
      </c>
      <c r="B95" s="52" t="s">
        <v>140</v>
      </c>
      <c r="C95" s="24" t="s">
        <v>141</v>
      </c>
      <c r="D95" s="39">
        <v>380</v>
      </c>
      <c r="E95" s="25">
        <v>1</v>
      </c>
      <c r="F95" s="40">
        <f>D95*E95</f>
        <v>380</v>
      </c>
    </row>
    <row r="96" spans="1:6" ht="12.75" customHeight="1">
      <c r="A96" s="66"/>
      <c r="B96" s="53" t="s">
        <v>142</v>
      </c>
      <c r="C96" s="14" t="s">
        <v>143</v>
      </c>
      <c r="D96" s="15"/>
      <c r="E96" s="15"/>
      <c r="F96" s="26">
        <f>D96*E96</f>
        <v>0</v>
      </c>
    </row>
    <row r="97" spans="1:6" ht="12.75" customHeight="1">
      <c r="A97" s="66"/>
      <c r="B97" s="53" t="s">
        <v>144</v>
      </c>
      <c r="C97" s="14" t="s">
        <v>145</v>
      </c>
      <c r="D97" s="15">
        <v>262.5</v>
      </c>
      <c r="E97" s="15">
        <v>2</v>
      </c>
      <c r="F97" s="26">
        <f>D97*E97</f>
        <v>525</v>
      </c>
    </row>
    <row r="98" spans="1:6" ht="13.5" customHeight="1">
      <c r="A98" s="66"/>
      <c r="B98" s="53" t="s">
        <v>146</v>
      </c>
      <c r="C98" s="14" t="s">
        <v>23</v>
      </c>
      <c r="D98" s="15"/>
      <c r="E98" s="15"/>
      <c r="F98" s="26">
        <f>E98*D98</f>
        <v>0</v>
      </c>
    </row>
    <row r="99" spans="1:6" ht="13.5" customHeight="1">
      <c r="A99" s="66"/>
      <c r="B99" s="54" t="s">
        <v>182</v>
      </c>
      <c r="C99" s="23" t="s">
        <v>183</v>
      </c>
      <c r="D99" s="23"/>
      <c r="E99" s="23"/>
      <c r="F99" s="27">
        <v>3107.81</v>
      </c>
    </row>
    <row r="100" spans="1:6" ht="13.5" customHeight="1">
      <c r="A100" s="66"/>
      <c r="B100" s="54" t="s">
        <v>184</v>
      </c>
      <c r="C100" s="23" t="s">
        <v>185</v>
      </c>
      <c r="D100" s="23"/>
      <c r="E100" s="23"/>
      <c r="F100" s="27">
        <v>43000</v>
      </c>
    </row>
    <row r="101" spans="1:6" ht="13.5" customHeight="1">
      <c r="A101" s="66"/>
      <c r="B101" s="54" t="s">
        <v>186</v>
      </c>
      <c r="C101" s="23" t="s">
        <v>187</v>
      </c>
      <c r="D101" s="23"/>
      <c r="E101" s="23"/>
      <c r="F101" s="27">
        <v>300</v>
      </c>
    </row>
    <row r="102" spans="1:6" ht="13.5" customHeight="1">
      <c r="A102" s="66"/>
      <c r="B102" s="54" t="s">
        <v>188</v>
      </c>
      <c r="C102" s="23" t="s">
        <v>16</v>
      </c>
      <c r="D102" s="23"/>
      <c r="E102" s="23"/>
      <c r="F102" s="27">
        <v>500</v>
      </c>
    </row>
    <row r="103" spans="1:6" ht="13.5" customHeight="1">
      <c r="A103" s="66"/>
      <c r="B103" s="54" t="s">
        <v>182</v>
      </c>
      <c r="C103" s="23" t="s">
        <v>183</v>
      </c>
      <c r="D103" s="23"/>
      <c r="E103" s="23"/>
      <c r="F103" s="27">
        <v>1892.19</v>
      </c>
    </row>
    <row r="104" spans="1:6" ht="13.5" customHeight="1">
      <c r="A104" s="66"/>
      <c r="B104" s="54" t="s">
        <v>189</v>
      </c>
      <c r="C104" s="23" t="s">
        <v>190</v>
      </c>
      <c r="D104" s="23">
        <v>590</v>
      </c>
      <c r="E104" s="23">
        <v>3</v>
      </c>
      <c r="F104" s="27">
        <v>1770</v>
      </c>
    </row>
    <row r="105" spans="1:6" ht="13.5" customHeight="1">
      <c r="A105" s="66"/>
      <c r="B105" s="56" t="s">
        <v>142</v>
      </c>
      <c r="C105" s="23" t="s">
        <v>143</v>
      </c>
      <c r="D105" s="23">
        <v>446.41</v>
      </c>
      <c r="E105" s="23">
        <v>1</v>
      </c>
      <c r="F105" s="27">
        <v>446.41</v>
      </c>
    </row>
    <row r="106" spans="1:6" ht="13.5" customHeight="1">
      <c r="A106" s="66"/>
      <c r="B106" s="56" t="s">
        <v>144</v>
      </c>
      <c r="C106" s="23" t="s">
        <v>145</v>
      </c>
      <c r="D106" s="23">
        <v>330</v>
      </c>
      <c r="E106" s="23">
        <v>1</v>
      </c>
      <c r="F106" s="27">
        <v>330</v>
      </c>
    </row>
    <row r="107" spans="1:6" ht="13.5" customHeight="1" thickBot="1">
      <c r="A107" s="66"/>
      <c r="B107" s="57" t="s">
        <v>146</v>
      </c>
      <c r="C107" s="55" t="s">
        <v>23</v>
      </c>
      <c r="D107" s="55">
        <v>5.337429</v>
      </c>
      <c r="E107" s="55">
        <v>568</v>
      </c>
      <c r="F107" s="125">
        <v>3031.66</v>
      </c>
    </row>
    <row r="108" spans="1:6" ht="12.75" thickBot="1">
      <c r="A108" s="58"/>
      <c r="B108" s="76" t="s">
        <v>8</v>
      </c>
      <c r="C108" s="76"/>
      <c r="D108" s="76"/>
      <c r="E108" s="76"/>
      <c r="F108" s="77">
        <f>SUM(F95:F102)</f>
        <v>47812.81</v>
      </c>
    </row>
    <row r="109" spans="1:6" ht="12">
      <c r="A109" s="73" t="s">
        <v>162</v>
      </c>
      <c r="B109" s="68" t="s">
        <v>32</v>
      </c>
      <c r="C109" s="41" t="s">
        <v>147</v>
      </c>
      <c r="D109" s="41">
        <v>12.948</v>
      </c>
      <c r="E109" s="42">
        <v>3088.477</v>
      </c>
      <c r="F109" s="133">
        <v>39989.6</v>
      </c>
    </row>
    <row r="110" spans="1:6" ht="12">
      <c r="A110" s="134"/>
      <c r="B110" s="90"/>
      <c r="C110" s="42" t="s">
        <v>148</v>
      </c>
      <c r="D110" s="42">
        <v>15.288</v>
      </c>
      <c r="E110" s="42">
        <v>3793.496</v>
      </c>
      <c r="F110" s="135">
        <v>57994.97</v>
      </c>
    </row>
    <row r="111" spans="1:6" ht="12">
      <c r="A111" s="134"/>
      <c r="B111" s="69" t="s">
        <v>17</v>
      </c>
      <c r="C111" s="41" t="s">
        <v>149</v>
      </c>
      <c r="D111" s="41">
        <v>3644.43</v>
      </c>
      <c r="E111" s="42">
        <v>164.8633</v>
      </c>
      <c r="F111" s="133">
        <v>600832.88</v>
      </c>
    </row>
    <row r="112" spans="1:6" ht="12">
      <c r="A112" s="134"/>
      <c r="B112" s="70"/>
      <c r="C112" s="41" t="s">
        <v>150</v>
      </c>
      <c r="D112" s="136">
        <v>3644.43</v>
      </c>
      <c r="E112" s="41">
        <v>407.9974</v>
      </c>
      <c r="F112" s="133">
        <v>1486918.28</v>
      </c>
    </row>
    <row r="113" spans="1:6" ht="12">
      <c r="A113" s="134"/>
      <c r="B113" s="70"/>
      <c r="C113" s="41" t="s">
        <v>151</v>
      </c>
      <c r="D113" s="41">
        <v>221.6</v>
      </c>
      <c r="E113" s="42">
        <v>386</v>
      </c>
      <c r="F113" s="133">
        <v>85537.6</v>
      </c>
    </row>
    <row r="114" spans="1:6" ht="12">
      <c r="A114" s="134"/>
      <c r="B114" s="70"/>
      <c r="C114" s="43" t="s">
        <v>152</v>
      </c>
      <c r="D114" s="42">
        <v>159422.97</v>
      </c>
      <c r="E114" s="42">
        <v>1.2493</v>
      </c>
      <c r="F114" s="135">
        <v>199167.12</v>
      </c>
    </row>
    <row r="115" spans="1:6" ht="12">
      <c r="A115" s="134"/>
      <c r="B115" s="71"/>
      <c r="C115" s="43" t="s">
        <v>153</v>
      </c>
      <c r="D115" s="42">
        <v>159422.97</v>
      </c>
      <c r="E115" s="42">
        <v>1.2493</v>
      </c>
      <c r="F115" s="135">
        <v>199167.12</v>
      </c>
    </row>
    <row r="116" spans="1:6" ht="12">
      <c r="A116" s="134"/>
      <c r="B116" s="69" t="s">
        <v>154</v>
      </c>
      <c r="C116" s="43" t="s">
        <v>155</v>
      </c>
      <c r="D116" s="41">
        <v>4.496</v>
      </c>
      <c r="E116" s="42">
        <v>47255</v>
      </c>
      <c r="F116" s="133">
        <v>212460.94</v>
      </c>
    </row>
    <row r="117" spans="1:6" ht="12">
      <c r="A117" s="134"/>
      <c r="B117" s="91"/>
      <c r="C117" s="43" t="s">
        <v>156</v>
      </c>
      <c r="D117" s="41">
        <v>4.496</v>
      </c>
      <c r="E117" s="42">
        <v>18134</v>
      </c>
      <c r="F117" s="133">
        <v>81531.41</v>
      </c>
    </row>
    <row r="118" spans="1:6" ht="12">
      <c r="A118" s="134"/>
      <c r="B118" s="72" t="s">
        <v>20</v>
      </c>
      <c r="C118" s="43" t="s">
        <v>157</v>
      </c>
      <c r="D118" s="41">
        <v>0.133</v>
      </c>
      <c r="E118" s="42">
        <v>25265</v>
      </c>
      <c r="F118" s="133">
        <v>3382.18</v>
      </c>
    </row>
    <row r="119" spans="1:6" ht="12">
      <c r="A119" s="134"/>
      <c r="B119" s="72"/>
      <c r="C119" s="43" t="s">
        <v>158</v>
      </c>
      <c r="D119" s="41">
        <v>1.646</v>
      </c>
      <c r="E119" s="42">
        <v>89030</v>
      </c>
      <c r="F119" s="133">
        <v>146617.82</v>
      </c>
    </row>
    <row r="120" spans="1:6" ht="23.25" thickBot="1">
      <c r="A120" s="137"/>
      <c r="B120" s="51" t="s">
        <v>159</v>
      </c>
      <c r="C120" s="44" t="s">
        <v>160</v>
      </c>
      <c r="D120" s="45">
        <v>12706.34</v>
      </c>
      <c r="E120" s="46">
        <v>1</v>
      </c>
      <c r="F120" s="138">
        <v>12706.34</v>
      </c>
    </row>
    <row r="121" spans="1:6" ht="12.75" thickBot="1">
      <c r="A121" s="47"/>
      <c r="B121" s="50" t="s">
        <v>161</v>
      </c>
      <c r="C121" s="48"/>
      <c r="D121" s="48"/>
      <c r="E121" s="48"/>
      <c r="F121" s="49">
        <f>SUM(F109:F120)</f>
        <v>3126306.2600000002</v>
      </c>
    </row>
    <row r="122" spans="1:6" ht="12">
      <c r="A122" s="92" t="s">
        <v>31</v>
      </c>
      <c r="B122" s="93" t="s">
        <v>24</v>
      </c>
      <c r="C122" s="94" t="s">
        <v>25</v>
      </c>
      <c r="D122" s="95">
        <v>16.56</v>
      </c>
      <c r="E122" s="96">
        <v>2172.1</v>
      </c>
      <c r="F122" s="122">
        <f aca="true" t="shared" si="0" ref="F122:F141">E122*D122</f>
        <v>35969.975999999995</v>
      </c>
    </row>
    <row r="123" spans="1:6" ht="12">
      <c r="A123" s="97"/>
      <c r="B123" s="98" t="s">
        <v>22</v>
      </c>
      <c r="C123" s="99" t="s">
        <v>23</v>
      </c>
      <c r="D123" s="100">
        <v>4.082</v>
      </c>
      <c r="E123" s="101">
        <v>2478</v>
      </c>
      <c r="F123" s="123">
        <f t="shared" si="0"/>
        <v>10115.196</v>
      </c>
    </row>
    <row r="124" spans="1:6" ht="12">
      <c r="A124" s="97"/>
      <c r="B124" s="102" t="s">
        <v>18</v>
      </c>
      <c r="C124" s="103" t="s">
        <v>163</v>
      </c>
      <c r="D124" s="104">
        <v>15.288</v>
      </c>
      <c r="E124" s="105">
        <v>81.33</v>
      </c>
      <c r="F124" s="123">
        <f t="shared" si="0"/>
        <v>1243.37304</v>
      </c>
    </row>
    <row r="125" spans="1:6" ht="12">
      <c r="A125" s="97"/>
      <c r="B125" s="99" t="s">
        <v>164</v>
      </c>
      <c r="C125" s="99" t="s">
        <v>165</v>
      </c>
      <c r="D125" s="106"/>
      <c r="E125" s="107"/>
      <c r="F125" s="124">
        <v>2615.17</v>
      </c>
    </row>
    <row r="126" spans="1:6" ht="22.5" customHeight="1">
      <c r="A126" s="97"/>
      <c r="B126" s="139" t="s">
        <v>17</v>
      </c>
      <c r="C126" s="99" t="s">
        <v>166</v>
      </c>
      <c r="D126" s="106">
        <v>3644.43</v>
      </c>
      <c r="E126" s="107">
        <v>2.63</v>
      </c>
      <c r="F126" s="123">
        <f t="shared" si="0"/>
        <v>9584.8509</v>
      </c>
    </row>
    <row r="127" spans="1:6" ht="12">
      <c r="A127" s="97"/>
      <c r="B127" s="140"/>
      <c r="C127" s="99" t="s">
        <v>167</v>
      </c>
      <c r="D127" s="106">
        <v>159422.97</v>
      </c>
      <c r="E127" s="109">
        <v>0.0113</v>
      </c>
      <c r="F127" s="123">
        <f t="shared" si="0"/>
        <v>1801.4795609999999</v>
      </c>
    </row>
    <row r="128" spans="1:6" ht="12">
      <c r="A128" s="97"/>
      <c r="B128" s="141" t="s">
        <v>26</v>
      </c>
      <c r="C128" s="110" t="s">
        <v>168</v>
      </c>
      <c r="D128" s="106">
        <v>132</v>
      </c>
      <c r="E128" s="101">
        <f>4+2+1+1</f>
        <v>8</v>
      </c>
      <c r="F128" s="123">
        <f t="shared" si="0"/>
        <v>1056</v>
      </c>
    </row>
    <row r="129" spans="1:6" ht="12">
      <c r="A129" s="97"/>
      <c r="B129" s="142"/>
      <c r="C129" s="110" t="s">
        <v>169</v>
      </c>
      <c r="D129" s="111">
        <v>150</v>
      </c>
      <c r="E129" s="112">
        <v>4</v>
      </c>
      <c r="F129" s="123">
        <f t="shared" si="0"/>
        <v>600</v>
      </c>
    </row>
    <row r="130" spans="1:6" ht="12">
      <c r="A130" s="97"/>
      <c r="B130" s="142"/>
      <c r="C130" s="110" t="s">
        <v>170</v>
      </c>
      <c r="D130" s="111">
        <v>15</v>
      </c>
      <c r="E130" s="112">
        <v>1</v>
      </c>
      <c r="F130" s="123">
        <f t="shared" si="0"/>
        <v>15</v>
      </c>
    </row>
    <row r="131" spans="1:6" ht="12">
      <c r="A131" s="97"/>
      <c r="B131" s="142"/>
      <c r="C131" s="110" t="s">
        <v>171</v>
      </c>
      <c r="D131" s="111">
        <v>36</v>
      </c>
      <c r="E131" s="112">
        <v>1</v>
      </c>
      <c r="F131" s="123">
        <f t="shared" si="0"/>
        <v>36</v>
      </c>
    </row>
    <row r="132" spans="1:6" ht="12">
      <c r="A132" s="97"/>
      <c r="B132" s="143"/>
      <c r="C132" s="110" t="s">
        <v>172</v>
      </c>
      <c r="D132" s="111">
        <v>30</v>
      </c>
      <c r="E132" s="112">
        <v>1</v>
      </c>
      <c r="F132" s="123">
        <f t="shared" si="0"/>
        <v>30</v>
      </c>
    </row>
    <row r="133" spans="1:6" ht="12">
      <c r="A133" s="97"/>
      <c r="B133" s="144" t="s">
        <v>27</v>
      </c>
      <c r="C133" s="110" t="s">
        <v>28</v>
      </c>
      <c r="D133" s="111">
        <v>185</v>
      </c>
      <c r="E133" s="112">
        <v>10</v>
      </c>
      <c r="F133" s="123">
        <f t="shared" si="0"/>
        <v>1850</v>
      </c>
    </row>
    <row r="134" spans="1:6" ht="12">
      <c r="A134" s="97"/>
      <c r="B134" s="141" t="s">
        <v>29</v>
      </c>
      <c r="C134" s="99" t="s">
        <v>173</v>
      </c>
      <c r="D134" s="111">
        <v>336</v>
      </c>
      <c r="E134" s="112">
        <v>7</v>
      </c>
      <c r="F134" s="123">
        <f t="shared" si="0"/>
        <v>2352</v>
      </c>
    </row>
    <row r="135" spans="1:6" ht="12">
      <c r="A135" s="97"/>
      <c r="B135" s="142"/>
      <c r="C135" s="108" t="s">
        <v>174</v>
      </c>
      <c r="D135" s="106">
        <v>258</v>
      </c>
      <c r="E135" s="107">
        <v>1</v>
      </c>
      <c r="F135" s="123">
        <f t="shared" si="0"/>
        <v>258</v>
      </c>
    </row>
    <row r="136" spans="1:6" ht="12">
      <c r="A136" s="97"/>
      <c r="B136" s="142"/>
      <c r="C136" s="99" t="s">
        <v>175</v>
      </c>
      <c r="D136" s="111">
        <v>164.04</v>
      </c>
      <c r="E136" s="112">
        <v>1</v>
      </c>
      <c r="F136" s="123">
        <f t="shared" si="0"/>
        <v>164.04</v>
      </c>
    </row>
    <row r="137" spans="1:6" ht="12">
      <c r="A137" s="97"/>
      <c r="B137" s="142"/>
      <c r="C137" s="99" t="s">
        <v>30</v>
      </c>
      <c r="D137" s="111">
        <v>36</v>
      </c>
      <c r="E137" s="112">
        <v>5</v>
      </c>
      <c r="F137" s="123">
        <f t="shared" si="0"/>
        <v>180</v>
      </c>
    </row>
    <row r="138" spans="1:6" ht="12">
      <c r="A138" s="97"/>
      <c r="B138" s="142"/>
      <c r="C138" s="114" t="s">
        <v>176</v>
      </c>
      <c r="D138" s="111">
        <v>187.2</v>
      </c>
      <c r="E138" s="112">
        <v>0.3</v>
      </c>
      <c r="F138" s="123">
        <f t="shared" si="0"/>
        <v>56.16</v>
      </c>
    </row>
    <row r="139" spans="1:6" ht="12">
      <c r="A139" s="97"/>
      <c r="B139" s="143"/>
      <c r="C139" s="99" t="s">
        <v>177</v>
      </c>
      <c r="D139" s="106">
        <v>222</v>
      </c>
      <c r="E139" s="115">
        <v>0.9</v>
      </c>
      <c r="F139" s="123">
        <f t="shared" si="0"/>
        <v>199.8</v>
      </c>
    </row>
    <row r="140" spans="1:6" ht="12">
      <c r="A140" s="97"/>
      <c r="B140" s="99" t="s">
        <v>178</v>
      </c>
      <c r="C140" s="116" t="s">
        <v>179</v>
      </c>
      <c r="D140" s="111">
        <v>31.9</v>
      </c>
      <c r="E140" s="112">
        <v>100</v>
      </c>
      <c r="F140" s="123">
        <f t="shared" si="0"/>
        <v>3190</v>
      </c>
    </row>
    <row r="141" spans="1:6" ht="12.75" thickBot="1">
      <c r="A141" s="117"/>
      <c r="B141" s="113" t="s">
        <v>180</v>
      </c>
      <c r="C141" s="116" t="s">
        <v>181</v>
      </c>
      <c r="D141" s="111">
        <v>7500</v>
      </c>
      <c r="E141" s="112">
        <v>0.5</v>
      </c>
      <c r="F141" s="123">
        <f t="shared" si="0"/>
        <v>3750</v>
      </c>
    </row>
    <row r="142" spans="1:6" ht="12.75" thickBot="1">
      <c r="A142" s="118"/>
      <c r="B142" s="119" t="s">
        <v>19</v>
      </c>
      <c r="C142" s="119"/>
      <c r="D142" s="119"/>
      <c r="E142" s="120"/>
      <c r="F142" s="121">
        <f>SUM(F122:F141)</f>
        <v>75067.04550099999</v>
      </c>
    </row>
    <row r="143" spans="1:6" ht="12">
      <c r="A143" s="73" t="s">
        <v>198</v>
      </c>
      <c r="B143" s="30" t="s">
        <v>191</v>
      </c>
      <c r="C143" s="24" t="s">
        <v>192</v>
      </c>
      <c r="D143" s="25">
        <v>1027.76</v>
      </c>
      <c r="E143" s="25">
        <v>1</v>
      </c>
      <c r="F143" s="29">
        <v>1027.76</v>
      </c>
    </row>
    <row r="144" spans="1:6" ht="12">
      <c r="A144" s="74"/>
      <c r="B144" s="31" t="s">
        <v>191</v>
      </c>
      <c r="C144" s="14" t="s">
        <v>192</v>
      </c>
      <c r="D144" s="15">
        <v>1761.58</v>
      </c>
      <c r="E144" s="15">
        <v>1</v>
      </c>
      <c r="F144" s="28">
        <v>1761.58</v>
      </c>
    </row>
    <row r="145" spans="1:6" ht="12">
      <c r="A145" s="74"/>
      <c r="B145" s="22" t="s">
        <v>193</v>
      </c>
      <c r="C145" s="14" t="s">
        <v>194</v>
      </c>
      <c r="D145" s="15">
        <v>550</v>
      </c>
      <c r="E145" s="15">
        <v>1</v>
      </c>
      <c r="F145" s="28">
        <v>550</v>
      </c>
    </row>
    <row r="146" spans="1:6" ht="22.5">
      <c r="A146" s="74"/>
      <c r="B146" s="22" t="s">
        <v>195</v>
      </c>
      <c r="C146" s="14" t="s">
        <v>196</v>
      </c>
      <c r="D146" s="15">
        <v>3644.44</v>
      </c>
      <c r="E146" s="15">
        <v>30.5918</v>
      </c>
      <c r="F146" s="28">
        <v>111490</v>
      </c>
    </row>
    <row r="147" spans="1:6" ht="12">
      <c r="A147" s="74"/>
      <c r="B147" s="22" t="s">
        <v>197</v>
      </c>
      <c r="C147" s="14" t="s">
        <v>15</v>
      </c>
      <c r="D147" s="15">
        <v>1.68</v>
      </c>
      <c r="E147" s="15">
        <v>7322</v>
      </c>
      <c r="F147" s="28">
        <v>12300.96</v>
      </c>
    </row>
    <row r="148" spans="1:6" ht="12.75" thickBot="1">
      <c r="A148" s="75"/>
      <c r="B148" s="61" t="s">
        <v>197</v>
      </c>
      <c r="C148" s="17" t="s">
        <v>15</v>
      </c>
      <c r="D148" s="18">
        <v>3.99</v>
      </c>
      <c r="E148" s="18">
        <v>9204</v>
      </c>
      <c r="F148" s="60">
        <v>36731.03</v>
      </c>
    </row>
    <row r="149" spans="1:6" ht="12.75" thickBot="1">
      <c r="A149" s="145"/>
      <c r="B149" s="146" t="s">
        <v>8</v>
      </c>
      <c r="C149" s="146"/>
      <c r="D149" s="146"/>
      <c r="E149" s="146"/>
      <c r="F149" s="147">
        <f>SUM(F143:F148)</f>
        <v>163861.33</v>
      </c>
    </row>
    <row r="150" spans="1:6" ht="12.75" thickBot="1">
      <c r="A150" s="148"/>
      <c r="B150" s="149" t="s">
        <v>200</v>
      </c>
      <c r="C150" s="149"/>
      <c r="D150" s="149"/>
      <c r="E150" s="149"/>
      <c r="F150" s="150">
        <f>F149+F142+F121+F108+F94+F11</f>
        <v>5478477.365501001</v>
      </c>
    </row>
    <row r="152" spans="1:3" ht="15">
      <c r="A152" s="151" t="s">
        <v>201</v>
      </c>
      <c r="B152" s="152"/>
      <c r="C152" s="153"/>
    </row>
    <row r="153" spans="1:3" ht="15">
      <c r="A153" s="154" t="s">
        <v>202</v>
      </c>
      <c r="B153" s="152"/>
      <c r="C153" s="153"/>
    </row>
    <row r="154" spans="1:3" ht="15">
      <c r="A154" s="154">
        <v>551901</v>
      </c>
      <c r="B154" s="152"/>
      <c r="C154" s="153"/>
    </row>
  </sheetData>
  <sheetProtection/>
  <mergeCells count="24">
    <mergeCell ref="A122:A141"/>
    <mergeCell ref="A143:A148"/>
    <mergeCell ref="B134:B139"/>
    <mergeCell ref="B128:B132"/>
    <mergeCell ref="B126:B127"/>
    <mergeCell ref="A2:E2"/>
    <mergeCell ref="A3:E3"/>
    <mergeCell ref="A109:A120"/>
    <mergeCell ref="B109:B110"/>
    <mergeCell ref="B111:B115"/>
    <mergeCell ref="B116:B117"/>
    <mergeCell ref="B118:B119"/>
    <mergeCell ref="B79:B80"/>
    <mergeCell ref="B82:B83"/>
    <mergeCell ref="B84:B88"/>
    <mergeCell ref="B89:B93"/>
    <mergeCell ref="A12:A93"/>
    <mergeCell ref="A95:A107"/>
    <mergeCell ref="A7:A10"/>
    <mergeCell ref="B7:B8"/>
    <mergeCell ref="B30:B45"/>
    <mergeCell ref="B47:B68"/>
    <mergeCell ref="B69:B75"/>
    <mergeCell ref="B76:B78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2022-02-07T14:08:24Z</cp:lastPrinted>
  <dcterms:created xsi:type="dcterms:W3CDTF">1996-10-08T23:32:33Z</dcterms:created>
  <dcterms:modified xsi:type="dcterms:W3CDTF">2022-04-19T11:13:20Z</dcterms:modified>
  <cp:category/>
  <cp:version/>
  <cp:contentType/>
  <cp:contentStatus/>
</cp:coreProperties>
</file>