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750" windowHeight="1224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<sst xmlns="http://schemas.openxmlformats.org/spreadsheetml/2006/main" count="165" uniqueCount="147">
  <si>
    <t>Установа</t>
  </si>
  <si>
    <t>Постачальник</t>
  </si>
  <si>
    <t>Найменування товару чи послуги</t>
  </si>
  <si>
    <t>кількість</t>
  </si>
  <si>
    <t>загальна вартість(грн)</t>
  </si>
  <si>
    <t>ДМП "Івано-Франківськтеплокомуненерго"</t>
  </si>
  <si>
    <t>Інформація щодо придбання товарів, робіт і послуг за кошти обласного бюджету</t>
  </si>
  <si>
    <t>Всього:</t>
  </si>
  <si>
    <t>ціна за одиницю (грн)</t>
  </si>
  <si>
    <t>АТ "Прикарпаттяобленерго"</t>
  </si>
  <si>
    <t>Всього</t>
  </si>
  <si>
    <t>Разом по ЛПЗ:</t>
  </si>
  <si>
    <t>водопостачання</t>
  </si>
  <si>
    <t>розподіл електроенергії</t>
  </si>
  <si>
    <t>вивіз сміття</t>
  </si>
  <si>
    <t>КНП ІФ ОДС "Ясень" ІФ ОР</t>
  </si>
  <si>
    <t>П-ць "Коваль Л.М."</t>
  </si>
  <si>
    <t>сарделька</t>
  </si>
  <si>
    <t>картопля молода</t>
  </si>
  <si>
    <t>ТОВ  "Прикарпат-Еко-Продукт"</t>
  </si>
  <si>
    <t>хліб</t>
  </si>
  <si>
    <t>ФОП "Мостовий А.М."</t>
  </si>
  <si>
    <t>молоко Галичина</t>
  </si>
  <si>
    <t>АТ "Івано-Франківськгаз"</t>
  </si>
  <si>
    <t>буряк</t>
  </si>
  <si>
    <t>морква</t>
  </si>
  <si>
    <t>цибуля</t>
  </si>
  <si>
    <t>за період  18.10.2021р.  по  24.10.2021р.</t>
  </si>
  <si>
    <t>Теплоінвестсервіс</t>
  </si>
  <si>
    <t>теплова енергія</t>
  </si>
  <si>
    <t>АТП -0928</t>
  </si>
  <si>
    <t xml:space="preserve">КНП Прикарпатський наркологічний центр ІФ ОР" </t>
  </si>
  <si>
    <t>ТОВ Прикарпаттяобленерго</t>
  </si>
  <si>
    <t>електчна енергія</t>
  </si>
  <si>
    <t>КНП "ПОКЦ психічного здоровя ІФ ОР "</t>
  </si>
  <si>
    <t>КП Івано -Франківськводоекотехпром</t>
  </si>
  <si>
    <t xml:space="preserve">водовідведення </t>
  </si>
  <si>
    <t xml:space="preserve">водопостачання </t>
  </si>
  <si>
    <t xml:space="preserve">КНП " Прикарпатський онкологічний центр ІФ ОР " </t>
  </si>
  <si>
    <t xml:space="preserve">Всього: </t>
  </si>
  <si>
    <t>повидло</t>
  </si>
  <si>
    <t>макарон</t>
  </si>
  <si>
    <t>мука фасована</t>
  </si>
  <si>
    <t>рис</t>
  </si>
  <si>
    <t>риба Хек</t>
  </si>
  <si>
    <t>курка</t>
  </si>
  <si>
    <t>ковбаса Презид.вар.</t>
  </si>
  <si>
    <t>печиво Наполеон</t>
  </si>
  <si>
    <t>яйце</t>
  </si>
  <si>
    <t>капуста</t>
  </si>
  <si>
    <t xml:space="preserve">масло </t>
  </si>
  <si>
    <t>сир плавл. Вершковий</t>
  </si>
  <si>
    <t>розподіл природного газу</t>
  </si>
  <si>
    <t>ТзОВ "Гідрогеолог"</t>
  </si>
  <si>
    <t>моршинська вода</t>
  </si>
  <si>
    <t>КП "Івано-Франківськводоекотехпром"</t>
  </si>
  <si>
    <t>оброблення та розприділення води трубопроводом</t>
  </si>
  <si>
    <t>послуги каналізації</t>
  </si>
  <si>
    <t>ТзОВ "Укр Газ РЕСУРСИ"</t>
  </si>
  <si>
    <t xml:space="preserve"> електрична енергія</t>
  </si>
  <si>
    <t>ПрАТ  КАТП 0928</t>
  </si>
  <si>
    <t>П-ць Зелінський</t>
  </si>
  <si>
    <t>програмне забезпечення</t>
  </si>
  <si>
    <t>ДПНТУ "Уа+B10:F51рнет"</t>
  </si>
  <si>
    <t>інтернет</t>
  </si>
  <si>
    <t>ТзОВ "Лев+B11:H83іль"</t>
  </si>
  <si>
    <t>тех.обслуговування медичного обладнання</t>
  </si>
  <si>
    <t>Управлінн+B12:F88я поліції охорони в Івано-Франківській обл.</t>
  </si>
  <si>
    <t>охорона</t>
  </si>
  <si>
    <t>ПП СРБУ "Прикарпатліфт"</t>
  </si>
  <si>
    <t>тех. обслуговування ліфта</t>
  </si>
  <si>
    <t>ТзОВ  охорона АРТЕ</t>
  </si>
  <si>
    <t>ДП "Нетгр+B15:F84уп Сервіс"</t>
  </si>
  <si>
    <t>ПП "Каском"</t>
  </si>
  <si>
    <t>тех. обслуговування касового апарата</t>
  </si>
  <si>
    <t>ТОВ "Ютім"</t>
  </si>
  <si>
    <t>ТОВ "Інте+B18:H81ртелеком"</t>
  </si>
  <si>
    <t>зв'язок</t>
  </si>
  <si>
    <t>ФОП Бойчук Л.Г</t>
  </si>
  <si>
    <t>тех.обслуг.холод.обладнання</t>
  </si>
  <si>
    <t>ПП «Гаврильчук М.»</t>
  </si>
  <si>
    <t>Система ПР</t>
  </si>
  <si>
    <t>Тест смужки  №50</t>
  </si>
  <si>
    <t>Підгузки Супер сені М</t>
  </si>
  <si>
    <t>Підгузки Супер Сені L</t>
  </si>
  <si>
    <t>Еглоніл 50мг №30</t>
  </si>
  <si>
    <t>Кветиксол 100мг №30</t>
  </si>
  <si>
    <t>Міасер 10мг  №20</t>
  </si>
  <si>
    <t>Неогабін 75мг №60</t>
  </si>
  <si>
    <t>Сон-найт 15мг №30</t>
  </si>
  <si>
    <t>ТОВ «Аптеки «Фармасіті»</t>
  </si>
  <si>
    <t xml:space="preserve">Квентіакс 200мг </t>
  </si>
  <si>
    <t>Торендо 4мг</t>
  </si>
  <si>
    <t>ТОВ «СТМ-Фарм»</t>
  </si>
  <si>
    <t>Галоприл 1мл №10</t>
  </si>
  <si>
    <t>Магнію сульфат 10мл  №10</t>
  </si>
  <si>
    <t>Аміназин 2,0 №10</t>
  </si>
  <si>
    <t>Аміназин 100мг №10</t>
  </si>
  <si>
    <t>Вальпроком 300 Хроно 300мг №100</t>
  </si>
  <si>
    <t>Натрію тіосульфат 5мл №10</t>
  </si>
  <si>
    <t>Пиридоксину гідрохлорид 1мл №10</t>
  </si>
  <si>
    <t>ФОП Стефуришин І.М.</t>
  </si>
  <si>
    <t>Яйце 1кат.</t>
  </si>
  <si>
    <t xml:space="preserve">Печиво </t>
  </si>
  <si>
    <t>Томатна паста 0,490г</t>
  </si>
  <si>
    <t>Молоко  сухе</t>
  </si>
  <si>
    <t>Цукор</t>
  </si>
  <si>
    <t>ФОП Спетрук Я.С.</t>
  </si>
  <si>
    <t>Риба свіж.морожена</t>
  </si>
  <si>
    <t>Повидло</t>
  </si>
  <si>
    <t>Горошок консервований</t>
  </si>
  <si>
    <t>П-ць Олексюк В.І.</t>
  </si>
  <si>
    <t>Стегенце куряче</t>
  </si>
  <si>
    <t>Печінка яловича</t>
  </si>
  <si>
    <t>ТОВ”Прут АСМ”</t>
  </si>
  <si>
    <t>Сосиски</t>
  </si>
  <si>
    <t>ТДВ                     “Івано-Франківський міськмолокозавод”</t>
  </si>
  <si>
    <t>Спред тм Веселий Ласунчик 73,5%</t>
  </si>
  <si>
    <t>Сметана 15% фас.пак.400г.</t>
  </si>
  <si>
    <t>Ф/Г Василишин В.І.</t>
  </si>
  <si>
    <t>Буряк</t>
  </si>
  <si>
    <t>Капуста</t>
  </si>
  <si>
    <t>Морква</t>
  </si>
  <si>
    <t>Цибуля</t>
  </si>
  <si>
    <t xml:space="preserve">КНП "Прикарпатський центр психічного здоров"я ІФ ОР" </t>
  </si>
  <si>
    <t>Центр легеневих захворювань</t>
  </si>
  <si>
    <t>за теплопостачання</t>
  </si>
  <si>
    <t>ТОВ "Прикапатенерготрейд"</t>
  </si>
  <si>
    <t>за електричну енергію</t>
  </si>
  <si>
    <t>АТ "Прикапаттяобенерго"</t>
  </si>
  <si>
    <t>за розподілену електричну енергію</t>
  </si>
  <si>
    <t>за перетікання реактивної електричної енергії</t>
  </si>
  <si>
    <t>КП "Ів.Франківськводекотехпром "</t>
  </si>
  <si>
    <t>водовідведення</t>
  </si>
  <si>
    <t>ПАТ "Прикарпаттяобленерго"</t>
  </si>
  <si>
    <t>перетікання реактивної енергії</t>
  </si>
  <si>
    <t>ВАТ "Прикарпатенерготрейд"</t>
  </si>
  <si>
    <t>електроенергія</t>
  </si>
  <si>
    <t>Тариф на передачу е/е (група Б Україна)</t>
  </si>
  <si>
    <t>КНП " ІФ Обласний клінічний кардіологічний центр" ІФ ОР</t>
  </si>
  <si>
    <t xml:space="preserve">КП "ВОДОЕКОТЕХПРОМ"  </t>
  </si>
  <si>
    <t xml:space="preserve"> водопостачання</t>
  </si>
  <si>
    <t>КНП "ІФ Обласна клінічна інфекційна лікарня ІФ ОР"</t>
  </si>
  <si>
    <t>Головний бухгалтер:</t>
  </si>
  <si>
    <t>Дутка О.Й.</t>
  </si>
  <si>
    <t>Виконавець:</t>
  </si>
  <si>
    <t>Ольга Панчак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</si>
</sst>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0&quot;₴&quot;"/>
    <numFmt numFmtId="224" formatCode="#,##0.0"/>
    <numFmt numFmtId="225" formatCode="#,##0.00_ ;\-#,##0.00\ 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3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Continuous" vertical="center" wrapText="1" shrinkToFi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34" fillId="0" borderId="13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/>
    </xf>
    <xf numFmtId="2" fontId="22" fillId="0" borderId="10" xfId="0" applyNumberFormat="1" applyFont="1" applyFill="1" applyBorder="1" applyAlignment="1">
      <alignment vertical="center" wrapText="1"/>
    </xf>
    <xf numFmtId="2" fontId="22" fillId="0" borderId="11" xfId="0" applyNumberFormat="1" applyFont="1" applyFill="1" applyBorder="1" applyAlignment="1">
      <alignment horizontal="left" vertical="center" wrapText="1"/>
    </xf>
    <xf numFmtId="2" fontId="22" fillId="0" borderId="11" xfId="0" applyNumberFormat="1" applyFont="1" applyFill="1" applyBorder="1" applyAlignment="1">
      <alignment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2" fontId="22" fillId="0" borderId="12" xfId="0" applyNumberFormat="1" applyFont="1" applyFill="1" applyBorder="1" applyAlignment="1">
      <alignment horizontal="center" vertical="center" wrapText="1"/>
    </xf>
    <xf numFmtId="2" fontId="17" fillId="0" borderId="14" xfId="0" applyNumberFormat="1" applyFont="1" applyFill="1" applyBorder="1" applyAlignment="1">
      <alignment horizontal="left" vertical="center" wrapText="1"/>
    </xf>
    <xf numFmtId="2" fontId="17" fillId="0" borderId="14" xfId="0" applyNumberFormat="1" applyFont="1" applyFill="1" applyBorder="1" applyAlignment="1">
      <alignment horizontal="center" vertical="center" wrapText="1"/>
    </xf>
    <xf numFmtId="1" fontId="17" fillId="0" borderId="14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2" fontId="17" fillId="0" borderId="2" xfId="0" applyNumberFormat="1" applyFont="1" applyBorder="1" applyAlignment="1">
      <alignment horizontal="center" vertical="top" wrapText="1"/>
    </xf>
    <xf numFmtId="0" fontId="17" fillId="0" borderId="13" xfId="0" applyFont="1" applyBorder="1" applyAlignment="1">
      <alignment wrapText="1"/>
    </xf>
    <xf numFmtId="0" fontId="17" fillId="0" borderId="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center" vertical="top" wrapText="1"/>
    </xf>
    <xf numFmtId="2" fontId="17" fillId="0" borderId="15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wrapText="1"/>
    </xf>
    <xf numFmtId="0" fontId="22" fillId="0" borderId="16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center" vertical="top" wrapText="1"/>
    </xf>
    <xf numFmtId="2" fontId="22" fillId="0" borderId="16" xfId="0" applyNumberFormat="1" applyFont="1" applyBorder="1" applyAlignment="1">
      <alignment horizontal="center" vertical="top" wrapText="1"/>
    </xf>
    <xf numFmtId="2" fontId="22" fillId="0" borderId="17" xfId="0" applyNumberFormat="1" applyFont="1" applyBorder="1" applyAlignment="1">
      <alignment horizontal="center" vertical="top" wrapText="1"/>
    </xf>
    <xf numFmtId="2" fontId="29" fillId="0" borderId="12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righ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top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vertical="center" wrapText="1"/>
    </xf>
    <xf numFmtId="0" fontId="36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center" vertical="center" wrapText="1"/>
    </xf>
    <xf numFmtId="2" fontId="30" fillId="0" borderId="13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left" vertical="center" wrapText="1"/>
    </xf>
    <xf numFmtId="2" fontId="30" fillId="0" borderId="14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2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203" fontId="22" fillId="0" borderId="11" xfId="0" applyNumberFormat="1" applyFont="1" applyFill="1" applyBorder="1" applyAlignment="1">
      <alignment/>
    </xf>
    <xf numFmtId="225" fontId="22" fillId="0" borderId="11" xfId="0" applyNumberFormat="1" applyFont="1" applyFill="1" applyBorder="1" applyAlignment="1">
      <alignment/>
    </xf>
    <xf numFmtId="203" fontId="22" fillId="0" borderId="12" xfId="0" applyNumberFormat="1" applyFont="1" applyFill="1" applyBorder="1" applyAlignment="1">
      <alignment vertical="center"/>
    </xf>
    <xf numFmtId="0" fontId="17" fillId="16" borderId="19" xfId="0" applyFont="1" applyFill="1" applyBorder="1" applyAlignment="1">
      <alignment horizontal="left" vertical="top"/>
    </xf>
    <xf numFmtId="0" fontId="17" fillId="16" borderId="20" xfId="0" applyFont="1" applyFill="1" applyBorder="1" applyAlignment="1">
      <alignment horizontal="left" vertical="top" wrapText="1"/>
    </xf>
    <xf numFmtId="2" fontId="17" fillId="16" borderId="13" xfId="0" applyNumberFormat="1" applyFont="1" applyFill="1" applyBorder="1" applyAlignment="1">
      <alignment horizontal="center"/>
    </xf>
    <xf numFmtId="0" fontId="17" fillId="16" borderId="21" xfId="0" applyFont="1" applyFill="1" applyBorder="1" applyAlignment="1">
      <alignment horizontal="center" vertical="top"/>
    </xf>
    <xf numFmtId="0" fontId="17" fillId="16" borderId="13" xfId="0" applyFont="1" applyFill="1" applyBorder="1" applyAlignment="1">
      <alignment horizontal="left"/>
    </xf>
    <xf numFmtId="0" fontId="17" fillId="16" borderId="13" xfId="0" applyFont="1" applyFill="1" applyBorder="1" applyAlignment="1">
      <alignment wrapText="1"/>
    </xf>
    <xf numFmtId="2" fontId="17" fillId="16" borderId="21" xfId="0" applyNumberFormat="1" applyFont="1" applyFill="1" applyBorder="1" applyAlignment="1">
      <alignment horizontal="center" vertical="top"/>
    </xf>
    <xf numFmtId="1" fontId="17" fillId="0" borderId="21" xfId="0" applyNumberFormat="1" applyFont="1" applyBorder="1" applyAlignment="1">
      <alignment horizontal="center" vertical="center"/>
    </xf>
    <xf numFmtId="2" fontId="17" fillId="0" borderId="21" xfId="0" applyNumberFormat="1" applyFont="1" applyBorder="1" applyAlignment="1">
      <alignment horizontal="center" vertical="top"/>
    </xf>
    <xf numFmtId="2" fontId="17" fillId="0" borderId="21" xfId="0" applyNumberFormat="1" applyFont="1" applyBorder="1" applyAlignment="1">
      <alignment horizontal="center" vertical="center"/>
    </xf>
    <xf numFmtId="0" fontId="17" fillId="16" borderId="14" xfId="0" applyFont="1" applyFill="1" applyBorder="1" applyAlignment="1">
      <alignment wrapText="1"/>
    </xf>
    <xf numFmtId="2" fontId="17" fillId="16" borderId="14" xfId="0" applyNumberFormat="1" applyFont="1" applyFill="1" applyBorder="1" applyAlignment="1">
      <alignment horizontal="center"/>
    </xf>
    <xf numFmtId="2" fontId="17" fillId="16" borderId="22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top" wrapText="1"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0" fontId="35" fillId="0" borderId="14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35" fillId="0" borderId="18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2" fontId="22" fillId="0" borderId="26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2" fontId="22" fillId="0" borderId="27" xfId="0" applyNumberFormat="1" applyFont="1" applyFill="1" applyBorder="1" applyAlignment="1">
      <alignment horizontal="center" vertical="center" wrapText="1"/>
    </xf>
    <xf numFmtId="2" fontId="17" fillId="0" borderId="28" xfId="0" applyNumberFormat="1" applyFont="1" applyFill="1" applyBorder="1" applyAlignment="1">
      <alignment horizontal="left" vertical="center" wrapText="1"/>
    </xf>
    <xf numFmtId="2" fontId="17" fillId="0" borderId="28" xfId="0" applyNumberFormat="1" applyFont="1" applyFill="1" applyBorder="1" applyAlignment="1">
      <alignment horizontal="center" vertical="center" wrapText="1"/>
    </xf>
    <xf numFmtId="1" fontId="17" fillId="0" borderId="28" xfId="0" applyNumberFormat="1" applyFont="1" applyFill="1" applyBorder="1" applyAlignment="1">
      <alignment horizontal="center" vertical="center" wrapText="1"/>
    </xf>
    <xf numFmtId="2" fontId="17" fillId="0" borderId="29" xfId="0" applyNumberFormat="1" applyFont="1" applyFill="1" applyBorder="1" applyAlignment="1">
      <alignment horizontal="center" vertical="center" wrapText="1"/>
    </xf>
    <xf numFmtId="2" fontId="17" fillId="0" borderId="30" xfId="0" applyNumberFormat="1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2" fontId="17" fillId="0" borderId="32" xfId="0" applyNumberFormat="1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wrapText="1"/>
    </xf>
    <xf numFmtId="2" fontId="17" fillId="0" borderId="35" xfId="0" applyNumberFormat="1" applyFont="1" applyBorder="1" applyAlignment="1">
      <alignment horizontal="center" vertical="top" wrapText="1"/>
    </xf>
    <xf numFmtId="0" fontId="24" fillId="0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2" fontId="17" fillId="0" borderId="34" xfId="0" applyNumberFormat="1" applyFont="1" applyFill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4" fontId="34" fillId="0" borderId="34" xfId="0" applyNumberFormat="1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2" fontId="34" fillId="0" borderId="34" xfId="0" applyNumberFormat="1" applyFont="1" applyBorder="1" applyAlignment="1">
      <alignment horizontal="center" vertical="center" wrapText="1"/>
    </xf>
    <xf numFmtId="2" fontId="35" fillId="0" borderId="34" xfId="0" applyNumberFormat="1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2" fontId="30" fillId="0" borderId="34" xfId="0" applyNumberFormat="1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2" fontId="30" fillId="0" borderId="30" xfId="0" applyNumberFormat="1" applyFont="1" applyBorder="1" applyAlignment="1">
      <alignment horizontal="center" vertical="center" wrapText="1"/>
    </xf>
    <xf numFmtId="203" fontId="22" fillId="16" borderId="27" xfId="0" applyNumberFormat="1" applyFont="1" applyFill="1" applyBorder="1" applyAlignment="1">
      <alignment horizontal="center" vertical="center" wrapText="1"/>
    </xf>
    <xf numFmtId="0" fontId="17" fillId="16" borderId="38" xfId="0" applyFont="1" applyFill="1" applyBorder="1" applyAlignment="1">
      <alignment horizontal="center" vertical="top" wrapText="1"/>
    </xf>
    <xf numFmtId="203" fontId="22" fillId="16" borderId="36" xfId="0" applyNumberFormat="1" applyFont="1" applyFill="1" applyBorder="1" applyAlignment="1">
      <alignment horizontal="center" vertical="center" wrapText="1"/>
    </xf>
    <xf numFmtId="2" fontId="17" fillId="16" borderId="38" xfId="0" applyNumberFormat="1" applyFont="1" applyFill="1" applyBorder="1" applyAlignment="1">
      <alignment horizontal="center"/>
    </xf>
    <xf numFmtId="2" fontId="17" fillId="0" borderId="38" xfId="0" applyNumberFormat="1" applyFont="1" applyFill="1" applyBorder="1" applyAlignment="1">
      <alignment horizontal="center"/>
    </xf>
    <xf numFmtId="2" fontId="17" fillId="0" borderId="38" xfId="0" applyNumberFormat="1" applyFont="1" applyFill="1" applyBorder="1" applyAlignment="1">
      <alignment horizontal="center" vertical="center"/>
    </xf>
    <xf numFmtId="2" fontId="17" fillId="16" borderId="39" xfId="0" applyNumberFormat="1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/>
    </xf>
    <xf numFmtId="0" fontId="19" fillId="0" borderId="27" xfId="0" applyFont="1" applyBorder="1" applyAlignment="1">
      <alignment/>
    </xf>
    <xf numFmtId="0" fontId="22" fillId="0" borderId="40" xfId="0" applyFont="1" applyBorder="1" applyAlignment="1">
      <alignment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43" fontId="22" fillId="0" borderId="12" xfId="0" applyNumberFormat="1" applyFont="1" applyBorder="1" applyAlignment="1">
      <alignment/>
    </xf>
    <xf numFmtId="0" fontId="21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9"/>
  <sheetViews>
    <sheetView tabSelected="1" zoomScalePageLayoutView="0" workbookViewId="0" topLeftCell="A85">
      <selection activeCell="A106" sqref="A106:C109"/>
    </sheetView>
  </sheetViews>
  <sheetFormatPr defaultColWidth="9.140625" defaultRowHeight="12.75"/>
  <cols>
    <col min="1" max="1" width="18.7109375" style="3" customWidth="1"/>
    <col min="2" max="2" width="33.28125" style="3" customWidth="1"/>
    <col min="3" max="3" width="38.8515625" style="3" customWidth="1"/>
    <col min="4" max="4" width="11.7109375" style="3" customWidth="1"/>
    <col min="5" max="5" width="8.8515625" style="3" customWidth="1"/>
    <col min="6" max="6" width="13.140625" style="3" customWidth="1"/>
    <col min="7" max="7" width="10.57421875" style="3" bestFit="1" customWidth="1"/>
    <col min="8" max="16384" width="9.140625" style="3" customWidth="1"/>
  </cols>
  <sheetData>
    <row r="1" ht="6.75" customHeight="1"/>
    <row r="2" spans="1:6" s="10" customFormat="1" ht="18.75" customHeight="1">
      <c r="A2" s="103" t="s">
        <v>6</v>
      </c>
      <c r="B2" s="103"/>
      <c r="C2" s="103"/>
      <c r="D2" s="103"/>
      <c r="E2" s="103"/>
      <c r="F2" s="9"/>
    </row>
    <row r="3" spans="1:6" s="10" customFormat="1" ht="12.75">
      <c r="A3" s="103" t="s">
        <v>27</v>
      </c>
      <c r="B3" s="103"/>
      <c r="C3" s="103"/>
      <c r="D3" s="103"/>
      <c r="E3" s="103"/>
      <c r="F3" s="8"/>
    </row>
    <row r="4" spans="2:7" ht="13.5">
      <c r="B4" s="4"/>
      <c r="C4" s="5"/>
      <c r="D4" s="6"/>
      <c r="G4" s="7"/>
    </row>
    <row r="5" ht="3" customHeight="1" thickBot="1">
      <c r="G5" s="7"/>
    </row>
    <row r="6" spans="1:7" s="2" customFormat="1" ht="36" customHeight="1" thickBot="1">
      <c r="A6" s="11" t="s">
        <v>0</v>
      </c>
      <c r="B6" s="12" t="s">
        <v>1</v>
      </c>
      <c r="C6" s="13" t="s">
        <v>2</v>
      </c>
      <c r="D6" s="14" t="s">
        <v>8</v>
      </c>
      <c r="E6" s="14" t="s">
        <v>3</v>
      </c>
      <c r="F6" s="15" t="s">
        <v>4</v>
      </c>
      <c r="G6" s="1"/>
    </row>
    <row r="7" spans="1:6" ht="12.75" customHeight="1">
      <c r="A7" s="107" t="s">
        <v>31</v>
      </c>
      <c r="B7" s="108" t="s">
        <v>28</v>
      </c>
      <c r="C7" s="108" t="s">
        <v>29</v>
      </c>
      <c r="D7" s="109">
        <v>1712.24</v>
      </c>
      <c r="E7" s="110">
        <v>59</v>
      </c>
      <c r="F7" s="111">
        <v>101800</v>
      </c>
    </row>
    <row r="8" spans="1:6" ht="21" customHeight="1" thickBot="1">
      <c r="A8" s="104"/>
      <c r="B8" s="29" t="s">
        <v>30</v>
      </c>
      <c r="C8" s="29" t="s">
        <v>14</v>
      </c>
      <c r="D8" s="30">
        <v>108.43</v>
      </c>
      <c r="E8" s="31">
        <v>19.8</v>
      </c>
      <c r="F8" s="112">
        <v>2150</v>
      </c>
    </row>
    <row r="9" spans="1:6" ht="13.5" thickBot="1">
      <c r="A9" s="23"/>
      <c r="B9" s="24" t="s">
        <v>7</v>
      </c>
      <c r="C9" s="25"/>
      <c r="D9" s="26"/>
      <c r="E9" s="27"/>
      <c r="F9" s="28">
        <f>SUM(F7:F8)</f>
        <v>103950</v>
      </c>
    </row>
    <row r="10" spans="1:6" ht="12.75">
      <c r="A10" s="113" t="s">
        <v>38</v>
      </c>
      <c r="B10" s="35" t="s">
        <v>32</v>
      </c>
      <c r="C10" s="32" t="s">
        <v>33</v>
      </c>
      <c r="D10" s="33">
        <v>2.64</v>
      </c>
      <c r="E10" s="32">
        <v>36618</v>
      </c>
      <c r="F10" s="114">
        <v>116228.96</v>
      </c>
    </row>
    <row r="11" spans="1:6" ht="12.75">
      <c r="A11" s="115"/>
      <c r="B11" s="35" t="s">
        <v>34</v>
      </c>
      <c r="C11" s="32" t="s">
        <v>33</v>
      </c>
      <c r="D11" s="33">
        <v>4.61</v>
      </c>
      <c r="E11" s="32">
        <v>6508</v>
      </c>
      <c r="F11" s="116">
        <v>30000</v>
      </c>
    </row>
    <row r="12" spans="1:6" ht="12.75">
      <c r="A12" s="115"/>
      <c r="B12" s="36" t="s">
        <v>35</v>
      </c>
      <c r="C12" s="32" t="s">
        <v>36</v>
      </c>
      <c r="D12" s="33">
        <v>11.38</v>
      </c>
      <c r="E12" s="32">
        <v>1227.43</v>
      </c>
      <c r="F12" s="114">
        <v>16761.79</v>
      </c>
    </row>
    <row r="13" spans="1:6" ht="13.5" thickBot="1">
      <c r="A13" s="115"/>
      <c r="B13" s="37" t="s">
        <v>35</v>
      </c>
      <c r="C13" s="38" t="s">
        <v>37</v>
      </c>
      <c r="D13" s="39">
        <v>9.66</v>
      </c>
      <c r="E13" s="38">
        <v>772</v>
      </c>
      <c r="F13" s="117">
        <v>8949.02</v>
      </c>
    </row>
    <row r="14" spans="1:6" ht="13.5" thickBot="1">
      <c r="A14" s="40"/>
      <c r="B14" s="41" t="s">
        <v>39</v>
      </c>
      <c r="C14" s="42"/>
      <c r="D14" s="43"/>
      <c r="E14" s="42"/>
      <c r="F14" s="44">
        <v>171939.77</v>
      </c>
    </row>
    <row r="15" spans="1:6" ht="11.25" customHeight="1">
      <c r="A15" s="118" t="s">
        <v>15</v>
      </c>
      <c r="B15" s="105" t="s">
        <v>16</v>
      </c>
      <c r="C15" s="49" t="s">
        <v>40</v>
      </c>
      <c r="D15" s="48">
        <v>23</v>
      </c>
      <c r="E15" s="48">
        <v>22</v>
      </c>
      <c r="F15" s="119">
        <v>506</v>
      </c>
    </row>
    <row r="16" spans="1:6" ht="12.75">
      <c r="A16" s="118"/>
      <c r="B16" s="105"/>
      <c r="C16" s="20" t="s">
        <v>41</v>
      </c>
      <c r="D16" s="18">
        <v>56</v>
      </c>
      <c r="E16" s="18">
        <v>10</v>
      </c>
      <c r="F16" s="120">
        <v>560</v>
      </c>
    </row>
    <row r="17" spans="1:6" ht="12.75">
      <c r="A17" s="118"/>
      <c r="B17" s="105"/>
      <c r="C17" s="20" t="s">
        <v>42</v>
      </c>
      <c r="D17" s="18">
        <v>16</v>
      </c>
      <c r="E17" s="18">
        <v>60</v>
      </c>
      <c r="F17" s="120">
        <v>960</v>
      </c>
    </row>
    <row r="18" spans="1:6" ht="12.75">
      <c r="A18" s="118"/>
      <c r="B18" s="105"/>
      <c r="C18" s="20" t="s">
        <v>43</v>
      </c>
      <c r="D18" s="18">
        <v>26</v>
      </c>
      <c r="E18" s="18">
        <v>20</v>
      </c>
      <c r="F18" s="120">
        <v>520</v>
      </c>
    </row>
    <row r="19" spans="1:6" ht="12.75">
      <c r="A19" s="118"/>
      <c r="B19" s="105"/>
      <c r="C19" s="20" t="s">
        <v>44</v>
      </c>
      <c r="D19" s="18">
        <v>75</v>
      </c>
      <c r="E19" s="18">
        <v>10</v>
      </c>
      <c r="F19" s="120">
        <v>750</v>
      </c>
    </row>
    <row r="20" spans="1:6" ht="12.75">
      <c r="A20" s="118"/>
      <c r="B20" s="105"/>
      <c r="C20" s="20" t="s">
        <v>45</v>
      </c>
      <c r="D20" s="18">
        <v>49</v>
      </c>
      <c r="E20" s="18">
        <v>30</v>
      </c>
      <c r="F20" s="120">
        <v>1470</v>
      </c>
    </row>
    <row r="21" spans="1:6" ht="12.75">
      <c r="A21" s="118"/>
      <c r="B21" s="105"/>
      <c r="C21" s="20" t="s">
        <v>17</v>
      </c>
      <c r="D21" s="18">
        <v>82</v>
      </c>
      <c r="E21" s="18">
        <v>16</v>
      </c>
      <c r="F21" s="120">
        <v>1312</v>
      </c>
    </row>
    <row r="22" spans="1:6" ht="12.75">
      <c r="A22" s="118"/>
      <c r="B22" s="105"/>
      <c r="C22" s="20" t="s">
        <v>46</v>
      </c>
      <c r="D22" s="18">
        <v>98</v>
      </c>
      <c r="E22" s="18">
        <v>7.65</v>
      </c>
      <c r="F22" s="120">
        <v>749.7</v>
      </c>
    </row>
    <row r="23" spans="1:6" ht="12.75">
      <c r="A23" s="118"/>
      <c r="B23" s="105"/>
      <c r="C23" s="20" t="s">
        <v>47</v>
      </c>
      <c r="D23" s="18">
        <v>55</v>
      </c>
      <c r="E23" s="18">
        <v>15</v>
      </c>
      <c r="F23" s="120">
        <v>825</v>
      </c>
    </row>
    <row r="24" spans="1:6" ht="12.75">
      <c r="A24" s="118"/>
      <c r="B24" s="105"/>
      <c r="C24" s="20" t="s">
        <v>48</v>
      </c>
      <c r="D24" s="18">
        <v>2.6</v>
      </c>
      <c r="E24" s="18">
        <v>360</v>
      </c>
      <c r="F24" s="120">
        <v>936</v>
      </c>
    </row>
    <row r="25" spans="1:6" ht="12.75">
      <c r="A25" s="118"/>
      <c r="B25" s="105"/>
      <c r="C25" s="20" t="s">
        <v>18</v>
      </c>
      <c r="D25" s="18">
        <v>6</v>
      </c>
      <c r="E25" s="18">
        <v>261.7</v>
      </c>
      <c r="F25" s="120">
        <v>1570.2</v>
      </c>
    </row>
    <row r="26" spans="1:6" ht="12.75">
      <c r="A26" s="118"/>
      <c r="B26" s="105"/>
      <c r="C26" s="20" t="s">
        <v>25</v>
      </c>
      <c r="D26" s="18">
        <v>9.5</v>
      </c>
      <c r="E26" s="18">
        <v>16.3</v>
      </c>
      <c r="F26" s="120">
        <v>154.85</v>
      </c>
    </row>
    <row r="27" spans="1:6" ht="12.75">
      <c r="A27" s="118"/>
      <c r="B27" s="105"/>
      <c r="C27" s="20" t="s">
        <v>26</v>
      </c>
      <c r="D27" s="18">
        <v>9</v>
      </c>
      <c r="E27" s="18">
        <v>13.4</v>
      </c>
      <c r="F27" s="120">
        <v>120.6</v>
      </c>
    </row>
    <row r="28" spans="1:6" ht="12.75">
      <c r="A28" s="118"/>
      <c r="B28" s="105"/>
      <c r="C28" s="20" t="s">
        <v>49</v>
      </c>
      <c r="D28" s="18">
        <v>6</v>
      </c>
      <c r="E28" s="18">
        <v>33.3</v>
      </c>
      <c r="F28" s="120">
        <v>199.8</v>
      </c>
    </row>
    <row r="29" spans="1:6" ht="12.75">
      <c r="A29" s="118"/>
      <c r="B29" s="106"/>
      <c r="C29" s="20" t="s">
        <v>24</v>
      </c>
      <c r="D29" s="18">
        <v>8</v>
      </c>
      <c r="E29" s="18">
        <v>51.3</v>
      </c>
      <c r="F29" s="120">
        <v>410.4</v>
      </c>
    </row>
    <row r="30" spans="1:6" ht="12.75">
      <c r="A30" s="118"/>
      <c r="B30" s="21" t="s">
        <v>19</v>
      </c>
      <c r="C30" s="21" t="s">
        <v>20</v>
      </c>
      <c r="D30" s="19">
        <v>13</v>
      </c>
      <c r="E30" s="19">
        <v>291</v>
      </c>
      <c r="F30" s="121">
        <v>3783</v>
      </c>
    </row>
    <row r="31" spans="1:6" ht="12.75">
      <c r="A31" s="118"/>
      <c r="B31" s="21" t="s">
        <v>21</v>
      </c>
      <c r="C31" s="21" t="s">
        <v>50</v>
      </c>
      <c r="D31" s="19">
        <v>112.26</v>
      </c>
      <c r="E31" s="19">
        <v>20</v>
      </c>
      <c r="F31" s="121">
        <v>2245.2</v>
      </c>
    </row>
    <row r="32" spans="1:6" ht="12.75">
      <c r="A32" s="118"/>
      <c r="B32" s="21" t="s">
        <v>21</v>
      </c>
      <c r="C32" s="21" t="s">
        <v>51</v>
      </c>
      <c r="D32" s="19">
        <v>10.44</v>
      </c>
      <c r="E32" s="19">
        <v>72</v>
      </c>
      <c r="F32" s="121">
        <v>751.68</v>
      </c>
    </row>
    <row r="33" spans="1:6" ht="12.75">
      <c r="A33" s="118"/>
      <c r="B33" s="20" t="s">
        <v>21</v>
      </c>
      <c r="C33" s="20" t="s">
        <v>22</v>
      </c>
      <c r="D33" s="18">
        <v>22.32</v>
      </c>
      <c r="E33" s="18">
        <v>15</v>
      </c>
      <c r="F33" s="120">
        <v>334.8</v>
      </c>
    </row>
    <row r="34" spans="1:6" ht="12.75">
      <c r="A34" s="118"/>
      <c r="B34" s="20" t="s">
        <v>23</v>
      </c>
      <c r="C34" s="20" t="s">
        <v>52</v>
      </c>
      <c r="D34" s="18"/>
      <c r="E34" s="18"/>
      <c r="F34" s="120">
        <v>10488.98</v>
      </c>
    </row>
    <row r="35" spans="1:6" ht="13.5" thickBot="1">
      <c r="A35" s="118"/>
      <c r="B35" s="50" t="s">
        <v>53</v>
      </c>
      <c r="C35" s="50" t="s">
        <v>54</v>
      </c>
      <c r="D35" s="51">
        <v>250</v>
      </c>
      <c r="E35" s="51">
        <v>24</v>
      </c>
      <c r="F35" s="112">
        <v>6000</v>
      </c>
    </row>
    <row r="36" spans="1:6" ht="13.5" thickBot="1">
      <c r="A36" s="52"/>
      <c r="B36" s="47" t="s">
        <v>11</v>
      </c>
      <c r="C36" s="53"/>
      <c r="D36" s="46"/>
      <c r="E36" s="46"/>
      <c r="F36" s="45">
        <f>SUM(F15:F35)</f>
        <v>34648.21</v>
      </c>
    </row>
    <row r="37" spans="1:6" ht="12.75">
      <c r="A37" s="122" t="s">
        <v>124</v>
      </c>
      <c r="B37" s="63" t="s">
        <v>55</v>
      </c>
      <c r="C37" s="63" t="s">
        <v>56</v>
      </c>
      <c r="D37" s="54">
        <v>11.59</v>
      </c>
      <c r="E37" s="17">
        <v>1260</v>
      </c>
      <c r="F37" s="123">
        <v>14600</v>
      </c>
    </row>
    <row r="38" spans="1:6" ht="12.75">
      <c r="A38" s="124"/>
      <c r="B38" s="63" t="s">
        <v>55</v>
      </c>
      <c r="C38" s="63" t="s">
        <v>57</v>
      </c>
      <c r="D38" s="54">
        <v>13.66</v>
      </c>
      <c r="E38" s="17">
        <v>1274</v>
      </c>
      <c r="F38" s="123">
        <v>17400</v>
      </c>
    </row>
    <row r="39" spans="1:6" ht="12.75">
      <c r="A39" s="124"/>
      <c r="B39" s="63" t="s">
        <v>58</v>
      </c>
      <c r="C39" s="63" t="s">
        <v>59</v>
      </c>
      <c r="D39" s="54">
        <v>2.75</v>
      </c>
      <c r="E39" s="17">
        <v>59412</v>
      </c>
      <c r="F39" s="125">
        <v>182899.37</v>
      </c>
    </row>
    <row r="40" spans="1:6" ht="12.75">
      <c r="A40" s="124"/>
      <c r="B40" s="63" t="s">
        <v>9</v>
      </c>
      <c r="C40" s="63" t="s">
        <v>13</v>
      </c>
      <c r="D40" s="54">
        <v>1.531464</v>
      </c>
      <c r="E40" s="17">
        <v>46087</v>
      </c>
      <c r="F40" s="125">
        <v>50441.58</v>
      </c>
    </row>
    <row r="41" spans="1:6" ht="12.75">
      <c r="A41" s="124"/>
      <c r="B41" s="63" t="s">
        <v>60</v>
      </c>
      <c r="C41" s="63" t="s">
        <v>14</v>
      </c>
      <c r="D41" s="54">
        <v>108.43</v>
      </c>
      <c r="E41" s="17">
        <v>36.89</v>
      </c>
      <c r="F41" s="125">
        <v>4000</v>
      </c>
    </row>
    <row r="42" spans="1:6" ht="12.75">
      <c r="A42" s="124"/>
      <c r="B42" s="64" t="s">
        <v>61</v>
      </c>
      <c r="C42" s="64" t="s">
        <v>62</v>
      </c>
      <c r="D42" s="55">
        <v>1000</v>
      </c>
      <c r="E42" s="55">
        <v>1</v>
      </c>
      <c r="F42" s="126">
        <v>1000</v>
      </c>
    </row>
    <row r="43" spans="1:6" ht="12.75">
      <c r="A43" s="124"/>
      <c r="B43" s="64" t="s">
        <v>63</v>
      </c>
      <c r="C43" s="64" t="s">
        <v>64</v>
      </c>
      <c r="D43" s="55">
        <v>60</v>
      </c>
      <c r="E43" s="55">
        <v>1</v>
      </c>
      <c r="F43" s="126">
        <v>60</v>
      </c>
    </row>
    <row r="44" spans="1:6" ht="12.75">
      <c r="A44" s="124"/>
      <c r="B44" s="64" t="s">
        <v>65</v>
      </c>
      <c r="C44" s="64" t="s">
        <v>66</v>
      </c>
      <c r="D44" s="55">
        <v>3320</v>
      </c>
      <c r="E44" s="55">
        <v>1</v>
      </c>
      <c r="F44" s="126">
        <v>3320</v>
      </c>
    </row>
    <row r="45" spans="1:6" ht="22.5">
      <c r="A45" s="124"/>
      <c r="B45" s="64" t="s">
        <v>67</v>
      </c>
      <c r="C45" s="64" t="s">
        <v>68</v>
      </c>
      <c r="D45" s="55">
        <v>650</v>
      </c>
      <c r="E45" s="55">
        <v>1</v>
      </c>
      <c r="F45" s="126">
        <v>650</v>
      </c>
    </row>
    <row r="46" spans="1:6" ht="12.75">
      <c r="A46" s="124"/>
      <c r="B46" s="64" t="s">
        <v>69</v>
      </c>
      <c r="C46" s="64" t="s">
        <v>70</v>
      </c>
      <c r="D46" s="55">
        <v>1374.61</v>
      </c>
      <c r="E46" s="55">
        <v>1</v>
      </c>
      <c r="F46" s="126">
        <v>1374.61</v>
      </c>
    </row>
    <row r="47" spans="1:6" ht="12.75">
      <c r="A47" s="124"/>
      <c r="B47" s="64" t="s">
        <v>71</v>
      </c>
      <c r="C47" s="64" t="s">
        <v>68</v>
      </c>
      <c r="D47" s="55">
        <v>900</v>
      </c>
      <c r="E47" s="55">
        <v>1</v>
      </c>
      <c r="F47" s="126">
        <v>900</v>
      </c>
    </row>
    <row r="48" spans="1:6" ht="12.75">
      <c r="A48" s="124"/>
      <c r="B48" s="64" t="s">
        <v>72</v>
      </c>
      <c r="C48" s="64" t="s">
        <v>64</v>
      </c>
      <c r="D48" s="55">
        <v>550</v>
      </c>
      <c r="E48" s="55">
        <v>1</v>
      </c>
      <c r="F48" s="126">
        <v>550</v>
      </c>
    </row>
    <row r="49" spans="1:6" ht="12.75">
      <c r="A49" s="124"/>
      <c r="B49" s="64" t="s">
        <v>73</v>
      </c>
      <c r="C49" s="64" t="s">
        <v>74</v>
      </c>
      <c r="D49" s="55">
        <v>250</v>
      </c>
      <c r="E49" s="55">
        <v>1</v>
      </c>
      <c r="F49" s="126">
        <v>250</v>
      </c>
    </row>
    <row r="50" spans="1:6" ht="12.75">
      <c r="A50" s="124"/>
      <c r="B50" s="64" t="s">
        <v>75</v>
      </c>
      <c r="C50" s="64" t="s">
        <v>64</v>
      </c>
      <c r="D50" s="55">
        <v>950</v>
      </c>
      <c r="E50" s="55">
        <v>3</v>
      </c>
      <c r="F50" s="126">
        <v>950</v>
      </c>
    </row>
    <row r="51" spans="1:6" ht="12.75">
      <c r="A51" s="124"/>
      <c r="B51" s="64" t="s">
        <v>76</v>
      </c>
      <c r="C51" s="64" t="s">
        <v>77</v>
      </c>
      <c r="D51" s="55">
        <v>59.75</v>
      </c>
      <c r="E51" s="55">
        <v>4</v>
      </c>
      <c r="F51" s="126">
        <v>239</v>
      </c>
    </row>
    <row r="52" spans="1:6" ht="12.75">
      <c r="A52" s="124"/>
      <c r="B52" s="64" t="s">
        <v>78</v>
      </c>
      <c r="C52" s="64" t="s">
        <v>79</v>
      </c>
      <c r="D52" s="55">
        <v>3422</v>
      </c>
      <c r="E52" s="55">
        <v>1</v>
      </c>
      <c r="F52" s="126">
        <v>3422</v>
      </c>
    </row>
    <row r="53" spans="1:6" ht="12.75">
      <c r="A53" s="124"/>
      <c r="B53" s="96" t="s">
        <v>80</v>
      </c>
      <c r="C53" s="64" t="s">
        <v>81</v>
      </c>
      <c r="D53" s="55">
        <v>4.6</v>
      </c>
      <c r="E53" s="55">
        <v>2490</v>
      </c>
      <c r="F53" s="127">
        <v>11453.97</v>
      </c>
    </row>
    <row r="54" spans="1:6" ht="12.75">
      <c r="A54" s="124"/>
      <c r="B54" s="97"/>
      <c r="C54" s="64" t="s">
        <v>82</v>
      </c>
      <c r="D54" s="55">
        <v>410</v>
      </c>
      <c r="E54" s="55">
        <v>4</v>
      </c>
      <c r="F54" s="127">
        <v>1640</v>
      </c>
    </row>
    <row r="55" spans="1:6" ht="12.75">
      <c r="A55" s="124"/>
      <c r="B55" s="97"/>
      <c r="C55" s="64" t="s">
        <v>83</v>
      </c>
      <c r="D55" s="55">
        <v>16.11</v>
      </c>
      <c r="E55" s="55">
        <v>1071</v>
      </c>
      <c r="F55" s="127">
        <v>17249.4</v>
      </c>
    </row>
    <row r="56" spans="1:6" ht="12.75">
      <c r="A56" s="124"/>
      <c r="B56" s="97"/>
      <c r="C56" s="64" t="s">
        <v>84</v>
      </c>
      <c r="D56" s="55">
        <v>17.5</v>
      </c>
      <c r="E56" s="55">
        <v>390</v>
      </c>
      <c r="F56" s="127">
        <v>6825</v>
      </c>
    </row>
    <row r="57" spans="1:6" ht="12.75">
      <c r="A57" s="124"/>
      <c r="B57" s="97"/>
      <c r="C57" s="64" t="s">
        <v>85</v>
      </c>
      <c r="D57" s="55">
        <v>220.35</v>
      </c>
      <c r="E57" s="55">
        <v>50</v>
      </c>
      <c r="F57" s="127">
        <v>11017.5</v>
      </c>
    </row>
    <row r="58" spans="1:6" ht="12.75">
      <c r="A58" s="124"/>
      <c r="B58" s="97"/>
      <c r="C58" s="64" t="s">
        <v>86</v>
      </c>
      <c r="D58" s="55">
        <v>270</v>
      </c>
      <c r="E58" s="55">
        <v>1.2</v>
      </c>
      <c r="F58" s="127">
        <v>351</v>
      </c>
    </row>
    <row r="59" spans="1:6" ht="12.75">
      <c r="A59" s="124"/>
      <c r="B59" s="97"/>
      <c r="C59" s="64" t="s">
        <v>87</v>
      </c>
      <c r="D59" s="55">
        <v>285.03</v>
      </c>
      <c r="E59" s="55">
        <v>17</v>
      </c>
      <c r="F59" s="127">
        <v>4845.5</v>
      </c>
    </row>
    <row r="60" spans="1:6" ht="12.75">
      <c r="A60" s="124"/>
      <c r="B60" s="97"/>
      <c r="C60" s="64" t="s">
        <v>88</v>
      </c>
      <c r="D60" s="55">
        <v>687</v>
      </c>
      <c r="E60" s="55">
        <v>5</v>
      </c>
      <c r="F60" s="127">
        <v>3435</v>
      </c>
    </row>
    <row r="61" spans="1:6" ht="12.75">
      <c r="A61" s="124"/>
      <c r="B61" s="102"/>
      <c r="C61" s="64" t="s">
        <v>89</v>
      </c>
      <c r="D61" s="55">
        <v>81.06</v>
      </c>
      <c r="E61" s="55">
        <v>4</v>
      </c>
      <c r="F61" s="127">
        <v>351</v>
      </c>
    </row>
    <row r="62" spans="1:6" ht="12.75">
      <c r="A62" s="124"/>
      <c r="B62" s="96" t="s">
        <v>90</v>
      </c>
      <c r="C62" s="64" t="s">
        <v>91</v>
      </c>
      <c r="D62" s="55">
        <v>11.77</v>
      </c>
      <c r="E62" s="55">
        <v>1050</v>
      </c>
      <c r="F62" s="127">
        <v>12358.5</v>
      </c>
    </row>
    <row r="63" spans="1:6" ht="12.75">
      <c r="A63" s="124"/>
      <c r="B63" s="102"/>
      <c r="C63" s="64" t="s">
        <v>92</v>
      </c>
      <c r="D63" s="55">
        <v>5.96</v>
      </c>
      <c r="E63" s="55">
        <v>7260</v>
      </c>
      <c r="F63" s="127">
        <v>43269.6</v>
      </c>
    </row>
    <row r="64" spans="1:6" ht="12.75">
      <c r="A64" s="124"/>
      <c r="B64" s="96" t="s">
        <v>93</v>
      </c>
      <c r="C64" s="64" t="s">
        <v>94</v>
      </c>
      <c r="D64" s="55">
        <v>84.17</v>
      </c>
      <c r="E64" s="55">
        <v>100</v>
      </c>
      <c r="F64" s="127">
        <v>8417</v>
      </c>
    </row>
    <row r="65" spans="1:6" ht="12.75">
      <c r="A65" s="124"/>
      <c r="B65" s="97"/>
      <c r="C65" s="56" t="s">
        <v>95</v>
      </c>
      <c r="D65" s="55">
        <v>19.01</v>
      </c>
      <c r="E65" s="55">
        <v>10</v>
      </c>
      <c r="F65" s="127">
        <v>190.1</v>
      </c>
    </row>
    <row r="66" spans="1:6" ht="12.75">
      <c r="A66" s="124"/>
      <c r="B66" s="97"/>
      <c r="C66" s="56" t="s">
        <v>96</v>
      </c>
      <c r="D66" s="55">
        <v>29.03</v>
      </c>
      <c r="E66" s="55">
        <v>88</v>
      </c>
      <c r="F66" s="127">
        <v>2554.56</v>
      </c>
    </row>
    <row r="67" spans="1:6" ht="12.75">
      <c r="A67" s="124"/>
      <c r="B67" s="97"/>
      <c r="C67" s="56" t="s">
        <v>97</v>
      </c>
      <c r="D67" s="55">
        <v>61.61</v>
      </c>
      <c r="E67" s="55">
        <v>100</v>
      </c>
      <c r="F67" s="127">
        <v>6161.06</v>
      </c>
    </row>
    <row r="68" spans="1:6" ht="12.75">
      <c r="A68" s="124"/>
      <c r="B68" s="97"/>
      <c r="C68" s="56" t="s">
        <v>98</v>
      </c>
      <c r="D68" s="55">
        <v>381.39</v>
      </c>
      <c r="E68" s="55">
        <v>20</v>
      </c>
      <c r="F68" s="127">
        <v>7627.82</v>
      </c>
    </row>
    <row r="69" spans="1:6" ht="12.75">
      <c r="A69" s="124"/>
      <c r="B69" s="97"/>
      <c r="C69" s="56" t="s">
        <v>99</v>
      </c>
      <c r="D69" s="55">
        <v>52.04</v>
      </c>
      <c r="E69" s="55">
        <v>100</v>
      </c>
      <c r="F69" s="127">
        <v>5204.48</v>
      </c>
    </row>
    <row r="70" spans="1:6" ht="12.75">
      <c r="A70" s="124"/>
      <c r="B70" s="102"/>
      <c r="C70" s="56" t="s">
        <v>100</v>
      </c>
      <c r="D70" s="55">
        <v>28.58</v>
      </c>
      <c r="E70" s="55">
        <v>100</v>
      </c>
      <c r="F70" s="127">
        <v>2857.97</v>
      </c>
    </row>
    <row r="71" spans="1:6" ht="12.75">
      <c r="A71" s="124"/>
      <c r="B71" s="96" t="s">
        <v>101</v>
      </c>
      <c r="C71" s="56" t="s">
        <v>102</v>
      </c>
      <c r="D71" s="55">
        <v>2.95</v>
      </c>
      <c r="E71" s="55">
        <v>1080</v>
      </c>
      <c r="F71" s="127">
        <v>3186</v>
      </c>
    </row>
    <row r="72" spans="1:6" ht="12.75">
      <c r="A72" s="124"/>
      <c r="B72" s="97"/>
      <c r="C72" s="56" t="s">
        <v>103</v>
      </c>
      <c r="D72" s="55">
        <v>65</v>
      </c>
      <c r="E72" s="55">
        <v>18</v>
      </c>
      <c r="F72" s="127">
        <v>1170</v>
      </c>
    </row>
    <row r="73" spans="1:6" ht="12.75">
      <c r="A73" s="124"/>
      <c r="B73" s="97"/>
      <c r="C73" s="56" t="s">
        <v>104</v>
      </c>
      <c r="D73" s="55">
        <v>31.85</v>
      </c>
      <c r="E73" s="55">
        <v>12</v>
      </c>
      <c r="F73" s="127">
        <v>382.2</v>
      </c>
    </row>
    <row r="74" spans="1:6" ht="12.75">
      <c r="A74" s="124"/>
      <c r="B74" s="97"/>
      <c r="C74" s="56" t="s">
        <v>105</v>
      </c>
      <c r="D74" s="55">
        <v>65</v>
      </c>
      <c r="E74" s="55">
        <v>25</v>
      </c>
      <c r="F74" s="127">
        <v>1625</v>
      </c>
    </row>
    <row r="75" spans="1:6" ht="12.75">
      <c r="A75" s="124"/>
      <c r="B75" s="102"/>
      <c r="C75" s="56" t="s">
        <v>106</v>
      </c>
      <c r="D75" s="55">
        <v>26</v>
      </c>
      <c r="E75" s="55">
        <v>115</v>
      </c>
      <c r="F75" s="127">
        <v>2990</v>
      </c>
    </row>
    <row r="76" spans="1:6" ht="12.75">
      <c r="A76" s="124"/>
      <c r="B76" s="96" t="s">
        <v>107</v>
      </c>
      <c r="C76" s="56" t="s">
        <v>108</v>
      </c>
      <c r="D76" s="55">
        <v>79.2</v>
      </c>
      <c r="E76" s="55">
        <v>20</v>
      </c>
      <c r="F76" s="127">
        <v>1584</v>
      </c>
    </row>
    <row r="77" spans="1:6" ht="12.75">
      <c r="A77" s="124"/>
      <c r="B77" s="97"/>
      <c r="C77" s="56" t="s">
        <v>109</v>
      </c>
      <c r="D77" s="55">
        <v>42</v>
      </c>
      <c r="E77" s="55">
        <v>20</v>
      </c>
      <c r="F77" s="127">
        <v>840</v>
      </c>
    </row>
    <row r="78" spans="1:6" ht="12.75">
      <c r="A78" s="124"/>
      <c r="B78" s="102"/>
      <c r="C78" s="56" t="s">
        <v>110</v>
      </c>
      <c r="D78" s="55">
        <v>26.94</v>
      </c>
      <c r="E78" s="55">
        <v>10.2</v>
      </c>
      <c r="F78" s="127">
        <v>274.79</v>
      </c>
    </row>
    <row r="79" spans="1:6" ht="12.75">
      <c r="A79" s="124"/>
      <c r="B79" s="96" t="s">
        <v>111</v>
      </c>
      <c r="C79" s="56" t="s">
        <v>112</v>
      </c>
      <c r="D79" s="55">
        <v>59</v>
      </c>
      <c r="E79" s="55">
        <v>140</v>
      </c>
      <c r="F79" s="127">
        <v>8260</v>
      </c>
    </row>
    <row r="80" spans="1:6" ht="12.75">
      <c r="A80" s="124"/>
      <c r="B80" s="102"/>
      <c r="C80" s="56" t="s">
        <v>113</v>
      </c>
      <c r="D80" s="55">
        <v>60</v>
      </c>
      <c r="E80" s="55">
        <v>8</v>
      </c>
      <c r="F80" s="127">
        <v>480</v>
      </c>
    </row>
    <row r="81" spans="1:6" ht="12.75">
      <c r="A81" s="124"/>
      <c r="B81" s="64" t="s">
        <v>114</v>
      </c>
      <c r="C81" s="56" t="s">
        <v>115</v>
      </c>
      <c r="D81" s="55">
        <v>57.2</v>
      </c>
      <c r="E81" s="55">
        <v>55.7</v>
      </c>
      <c r="F81" s="127">
        <v>3186.04</v>
      </c>
    </row>
    <row r="82" spans="1:6" ht="14.25" customHeight="1">
      <c r="A82" s="124"/>
      <c r="B82" s="96" t="s">
        <v>116</v>
      </c>
      <c r="C82" s="56" t="s">
        <v>117</v>
      </c>
      <c r="D82" s="55">
        <v>85.99</v>
      </c>
      <c r="E82" s="55">
        <v>15</v>
      </c>
      <c r="F82" s="127">
        <v>1289.85</v>
      </c>
    </row>
    <row r="83" spans="1:6" ht="12.75">
      <c r="A83" s="124"/>
      <c r="B83" s="97"/>
      <c r="C83" s="56" t="s">
        <v>118</v>
      </c>
      <c r="D83" s="55">
        <v>24</v>
      </c>
      <c r="E83" s="55">
        <v>40</v>
      </c>
      <c r="F83" s="127">
        <v>960</v>
      </c>
    </row>
    <row r="84" spans="1:6" ht="12.75">
      <c r="A84" s="124"/>
      <c r="B84" s="96" t="s">
        <v>119</v>
      </c>
      <c r="C84" s="56" t="s">
        <v>120</v>
      </c>
      <c r="D84" s="55">
        <v>12</v>
      </c>
      <c r="E84" s="55">
        <v>90</v>
      </c>
      <c r="F84" s="127">
        <v>1080</v>
      </c>
    </row>
    <row r="85" spans="1:6" ht="12.75">
      <c r="A85" s="124"/>
      <c r="B85" s="97"/>
      <c r="C85" s="56" t="s">
        <v>121</v>
      </c>
      <c r="D85" s="55">
        <v>8.8</v>
      </c>
      <c r="E85" s="55">
        <v>95</v>
      </c>
      <c r="F85" s="127">
        <v>836</v>
      </c>
    </row>
    <row r="86" spans="1:6" ht="12.75">
      <c r="A86" s="124"/>
      <c r="B86" s="97"/>
      <c r="C86" s="56" t="s">
        <v>122</v>
      </c>
      <c r="D86" s="55">
        <v>15</v>
      </c>
      <c r="E86" s="55">
        <v>40</v>
      </c>
      <c r="F86" s="127">
        <v>600</v>
      </c>
    </row>
    <row r="87" spans="1:6" ht="13.5" thickBot="1">
      <c r="A87" s="128"/>
      <c r="B87" s="98"/>
      <c r="C87" s="57" t="s">
        <v>123</v>
      </c>
      <c r="D87" s="58">
        <v>12</v>
      </c>
      <c r="E87" s="58">
        <v>74</v>
      </c>
      <c r="F87" s="129">
        <v>888</v>
      </c>
    </row>
    <row r="88" spans="1:6" ht="13.5" thickBot="1">
      <c r="A88" s="59"/>
      <c r="B88" s="60" t="s">
        <v>7</v>
      </c>
      <c r="C88" s="61"/>
      <c r="D88" s="60"/>
      <c r="E88" s="60"/>
      <c r="F88" s="62">
        <v>457497.9</v>
      </c>
    </row>
    <row r="89" spans="1:6" ht="13.5" customHeight="1">
      <c r="A89" s="130" t="s">
        <v>125</v>
      </c>
      <c r="B89" s="65" t="s">
        <v>5</v>
      </c>
      <c r="C89" s="65" t="s">
        <v>126</v>
      </c>
      <c r="D89" s="67">
        <v>51731.32</v>
      </c>
      <c r="E89" s="66">
        <v>0.59132</v>
      </c>
      <c r="F89" s="131">
        <v>30589.76</v>
      </c>
    </row>
    <row r="90" spans="1:6" ht="14.25" customHeight="1">
      <c r="A90" s="132"/>
      <c r="B90" s="65" t="s">
        <v>127</v>
      </c>
      <c r="C90" s="65" t="s">
        <v>128</v>
      </c>
      <c r="D90" s="67">
        <v>3.2</v>
      </c>
      <c r="E90" s="66">
        <v>31032</v>
      </c>
      <c r="F90" s="131">
        <v>99227.64</v>
      </c>
    </row>
    <row r="91" spans="1:6" ht="14.25" customHeight="1">
      <c r="A91" s="132"/>
      <c r="B91" s="65" t="s">
        <v>129</v>
      </c>
      <c r="C91" s="65" t="s">
        <v>130</v>
      </c>
      <c r="D91" s="67">
        <v>1.54</v>
      </c>
      <c r="E91" s="66">
        <v>31032</v>
      </c>
      <c r="F91" s="131">
        <v>47524.39</v>
      </c>
    </row>
    <row r="92" spans="1:6" ht="11.25" customHeight="1" thickBot="1">
      <c r="A92" s="132"/>
      <c r="B92" s="68" t="s">
        <v>129</v>
      </c>
      <c r="C92" s="68" t="s">
        <v>131</v>
      </c>
      <c r="D92" s="69">
        <v>772.34</v>
      </c>
      <c r="E92" s="70">
        <v>1</v>
      </c>
      <c r="F92" s="133">
        <v>772.34</v>
      </c>
    </row>
    <row r="93" spans="1:6" ht="13.5" thickBot="1">
      <c r="A93" s="71"/>
      <c r="B93" s="72" t="s">
        <v>7</v>
      </c>
      <c r="C93" s="72"/>
      <c r="D93" s="73"/>
      <c r="E93" s="74"/>
      <c r="F93" s="75">
        <f>SUM(F89:F92)</f>
        <v>178114.12999999998</v>
      </c>
    </row>
    <row r="94" spans="1:6" ht="12.75">
      <c r="A94" s="134" t="s">
        <v>139</v>
      </c>
      <c r="B94" s="79" t="s">
        <v>132</v>
      </c>
      <c r="C94" s="80" t="s">
        <v>12</v>
      </c>
      <c r="D94" s="81">
        <f aca="true" t="shared" si="0" ref="D94:D99">F94/E94</f>
        <v>11.591999999999999</v>
      </c>
      <c r="E94" s="82">
        <v>585</v>
      </c>
      <c r="F94" s="135">
        <v>6781.32</v>
      </c>
    </row>
    <row r="95" spans="1:6" ht="12.75">
      <c r="A95" s="136"/>
      <c r="B95" s="83" t="s">
        <v>132</v>
      </c>
      <c r="C95" s="84" t="s">
        <v>133</v>
      </c>
      <c r="D95" s="81">
        <f t="shared" si="0"/>
        <v>13.655988554722734</v>
      </c>
      <c r="E95" s="85">
        <v>643.06</v>
      </c>
      <c r="F95" s="137">
        <v>8781.62</v>
      </c>
    </row>
    <row r="96" spans="1:6" ht="12.75">
      <c r="A96" s="136"/>
      <c r="B96" s="99" t="s">
        <v>134</v>
      </c>
      <c r="C96" s="34" t="s">
        <v>13</v>
      </c>
      <c r="D96" s="81">
        <f t="shared" si="0"/>
        <v>1.5314639546146394</v>
      </c>
      <c r="E96" s="86">
        <v>14454</v>
      </c>
      <c r="F96" s="138">
        <v>22135.78</v>
      </c>
    </row>
    <row r="97" spans="1:6" ht="12.75">
      <c r="A97" s="136"/>
      <c r="B97" s="100"/>
      <c r="C97" s="34" t="s">
        <v>135</v>
      </c>
      <c r="D97" s="81">
        <f t="shared" si="0"/>
        <v>0.15513265129183285</v>
      </c>
      <c r="E97" s="87">
        <v>11534</v>
      </c>
      <c r="F97" s="138">
        <v>1789.3</v>
      </c>
    </row>
    <row r="98" spans="1:6" ht="12.75">
      <c r="A98" s="136"/>
      <c r="B98" s="99" t="s">
        <v>136</v>
      </c>
      <c r="C98" s="34" t="s">
        <v>137</v>
      </c>
      <c r="D98" s="81">
        <f t="shared" si="0"/>
        <v>2.88</v>
      </c>
      <c r="E98" s="88">
        <v>14454</v>
      </c>
      <c r="F98" s="139">
        <v>41627.52</v>
      </c>
    </row>
    <row r="99" spans="1:6" ht="13.5" thickBot="1">
      <c r="A99" s="136"/>
      <c r="B99" s="101"/>
      <c r="C99" s="89" t="s">
        <v>138</v>
      </c>
      <c r="D99" s="90">
        <f t="shared" si="0"/>
        <v>0.3527155112771551</v>
      </c>
      <c r="E99" s="91">
        <v>14454</v>
      </c>
      <c r="F99" s="140">
        <v>5098.15</v>
      </c>
    </row>
    <row r="100" spans="1:6" ht="13.5" thickBot="1">
      <c r="A100" s="92" t="s">
        <v>10</v>
      </c>
      <c r="B100" s="76">
        <v>0</v>
      </c>
      <c r="C100" s="76">
        <v>0</v>
      </c>
      <c r="D100" s="76">
        <v>0</v>
      </c>
      <c r="E100" s="77"/>
      <c r="F100" s="78">
        <f>SUM(F94:F99)</f>
        <v>86213.69</v>
      </c>
    </row>
    <row r="101" spans="1:6" ht="15.75" customHeight="1">
      <c r="A101" s="141" t="s">
        <v>142</v>
      </c>
      <c r="B101" s="22" t="s">
        <v>140</v>
      </c>
      <c r="C101" s="22" t="s">
        <v>36</v>
      </c>
      <c r="D101" s="16">
        <v>9.66</v>
      </c>
      <c r="E101" s="95">
        <v>518</v>
      </c>
      <c r="F101" s="142">
        <v>6004.66</v>
      </c>
    </row>
    <row r="102" spans="1:6" ht="17.25" customHeight="1" thickBot="1">
      <c r="A102" s="143"/>
      <c r="B102" s="93" t="s">
        <v>140</v>
      </c>
      <c r="C102" s="93" t="s">
        <v>141</v>
      </c>
      <c r="D102" s="94">
        <v>11.38</v>
      </c>
      <c r="E102" s="94">
        <v>696.521</v>
      </c>
      <c r="F102" s="144">
        <v>9511.69</v>
      </c>
    </row>
    <row r="103" spans="1:6" ht="13.5" thickBot="1">
      <c r="A103" s="145"/>
      <c r="B103" s="146" t="s">
        <v>7</v>
      </c>
      <c r="C103" s="146"/>
      <c r="D103" s="147"/>
      <c r="E103" s="147"/>
      <c r="F103" s="148">
        <f>SUM(F101:F102)</f>
        <v>15516.35</v>
      </c>
    </row>
    <row r="104" spans="1:6" ht="13.5" thickBot="1">
      <c r="A104" s="149"/>
      <c r="B104" s="150" t="s">
        <v>11</v>
      </c>
      <c r="C104" s="150"/>
      <c r="D104" s="150"/>
      <c r="E104" s="150"/>
      <c r="F104" s="151">
        <f>F103+F100+F93+F88+F14+F9</f>
        <v>1013231.8400000001</v>
      </c>
    </row>
    <row r="106" spans="1:3" ht="14.25">
      <c r="A106" s="152" t="s">
        <v>143</v>
      </c>
      <c r="B106" s="153"/>
      <c r="C106" s="154" t="s">
        <v>144</v>
      </c>
    </row>
    <row r="107" spans="1:3" ht="15">
      <c r="A107" s="152" t="s">
        <v>145</v>
      </c>
      <c r="B107" s="153"/>
      <c r="C107" s="155"/>
    </row>
    <row r="108" spans="1:3" ht="15">
      <c r="A108" s="156" t="s">
        <v>146</v>
      </c>
      <c r="B108" s="153"/>
      <c r="C108" s="155"/>
    </row>
    <row r="109" spans="1:3" ht="15">
      <c r="A109" s="156">
        <v>551901</v>
      </c>
      <c r="B109" s="153"/>
      <c r="C109" s="155"/>
    </row>
  </sheetData>
  <sheetProtection/>
  <mergeCells count="20">
    <mergeCell ref="A101:A102"/>
    <mergeCell ref="B71:B75"/>
    <mergeCell ref="B76:B78"/>
    <mergeCell ref="B79:B80"/>
    <mergeCell ref="A2:E2"/>
    <mergeCell ref="A3:E3"/>
    <mergeCell ref="A7:A8"/>
    <mergeCell ref="A10:A13"/>
    <mergeCell ref="B15:B29"/>
    <mergeCell ref="A15:A35"/>
    <mergeCell ref="B82:B83"/>
    <mergeCell ref="B84:B87"/>
    <mergeCell ref="A37:A87"/>
    <mergeCell ref="A89:A92"/>
    <mergeCell ref="A94:A99"/>
    <mergeCell ref="B96:B97"/>
    <mergeCell ref="B98:B99"/>
    <mergeCell ref="B53:B61"/>
    <mergeCell ref="B62:B63"/>
    <mergeCell ref="B64:B70"/>
  </mergeCells>
  <printOptions/>
  <pageMargins left="0.8267716535433072" right="0.2362204724409449" top="0.36" bottom="0.24" header="0.11811023622047245" footer="0.11811023622047245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2021-10-04T09:44:19Z</cp:lastPrinted>
  <dcterms:created xsi:type="dcterms:W3CDTF">1996-10-08T23:32:33Z</dcterms:created>
  <dcterms:modified xsi:type="dcterms:W3CDTF">2021-10-26T06:49:50Z</dcterms:modified>
  <cp:category/>
  <cp:version/>
  <cp:contentType/>
  <cp:contentStatus/>
</cp:coreProperties>
</file>