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<sst xmlns="http://schemas.openxmlformats.org/spreadsheetml/2006/main" count="240" uniqueCount="227">
  <si>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</si>
  <si>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</si>
  <si>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</si>
  <si>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</si>
  <si>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</si>
  <si>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</si>
  <si>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</si>
  <si>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Всього:</t>
  </si>
  <si>
    <t>водопостачання</t>
  </si>
  <si>
    <t>Разом :</t>
  </si>
  <si>
    <t>Ів-Франк.міськмолокозав</t>
  </si>
  <si>
    <t>кефір 0,350 стакан</t>
  </si>
  <si>
    <t>сир свіжий 9%(кг)</t>
  </si>
  <si>
    <t>молоко 3,3% фас.пак 900гр</t>
  </si>
  <si>
    <t>КП"Надвірнаводоканал"</t>
  </si>
  <si>
    <t>ПП"Надія-Будкомпані"</t>
  </si>
  <si>
    <t>теплоенергію</t>
  </si>
  <si>
    <t>ТДВ"Ів-Фр.хлібокомбінат</t>
  </si>
  <si>
    <t>хліб 0,7</t>
  </si>
  <si>
    <t>Разом</t>
  </si>
  <si>
    <t xml:space="preserve">водопостачання </t>
  </si>
  <si>
    <t>Електроенергія</t>
  </si>
  <si>
    <t>за період 14.02.2022 р.  по  20.02.20212р.</t>
  </si>
  <si>
    <t>КНП  "Прикарпатський обласний центр служби крові ІФ ОР"</t>
  </si>
  <si>
    <t>ПАТ "КАТП-0928"</t>
  </si>
  <si>
    <t>вивіз сміття</t>
  </si>
  <si>
    <t>ТОВ"Прикарпатенерготрейд"</t>
  </si>
  <si>
    <t>АТ"Прикарпаттяобленерго"</t>
  </si>
  <si>
    <t>Електроенергія розподіл</t>
  </si>
  <si>
    <t>Донорам</t>
  </si>
  <si>
    <t>Компенсація за харчування згідно ЗУ "Про донорство крові та її компонентів"</t>
  </si>
  <si>
    <t>ДМП "Івано-Франківськтеплокомуненерго"</t>
  </si>
  <si>
    <t>теплове навантаження</t>
  </si>
  <si>
    <t>теплопостачання</t>
  </si>
  <si>
    <t>КП"Івано-Франківськводоекотехпром"</t>
  </si>
  <si>
    <t>Водопостачання</t>
  </si>
  <si>
    <t>Водовідведення</t>
  </si>
  <si>
    <t>Дощові стоки</t>
  </si>
  <si>
    <t>Всього</t>
  </si>
  <si>
    <t>АТ "Прикарпаттяобленерго"</t>
  </si>
  <si>
    <t>розподіл електроенергії</t>
  </si>
  <si>
    <t xml:space="preserve">ТОВ " Івано-Франківськгаз збут" </t>
  </si>
  <si>
    <t>електроенергія</t>
  </si>
  <si>
    <t>ТОВ " ГК "Нафтогазтрейдинг"</t>
  </si>
  <si>
    <t>споживання природного газу</t>
  </si>
  <si>
    <t>теплоенергія</t>
  </si>
  <si>
    <t>ТОВ"Технополіс"</t>
  </si>
  <si>
    <t>чорнило кольорове до принтера Epson L200</t>
  </si>
  <si>
    <t>чорнило кольорове до принтера Епсон L800</t>
  </si>
  <si>
    <t>ФОП Богайчук М.С.</t>
  </si>
  <si>
    <t xml:space="preserve">папір ксероксний </t>
  </si>
  <si>
    <t>ФОП Ревчук О.О.</t>
  </si>
  <si>
    <t xml:space="preserve">змішувач </t>
  </si>
  <si>
    <t xml:space="preserve">кран кутовий </t>
  </si>
  <si>
    <t>ПП "Хімреактиви"</t>
  </si>
  <si>
    <t>формалін техн.37%</t>
  </si>
  <si>
    <t xml:space="preserve">толуол </t>
  </si>
  <si>
    <t>ацетон</t>
  </si>
  <si>
    <t>піпетка контейнер 1 мл 5*150м стер.</t>
  </si>
  <si>
    <t>пробірка Відаля 10*90 мм</t>
  </si>
  <si>
    <t>алюмокалієвий галун</t>
  </si>
  <si>
    <t>ДП "Укрметртестстандарт"</t>
  </si>
  <si>
    <t xml:space="preserve">стандартний зразок складу </t>
  </si>
  <si>
    <t>Обласна судово-медична експертиза</t>
  </si>
  <si>
    <t>сметана 0,9 стакан</t>
  </si>
  <si>
    <t>йогурт 0,400г</t>
  </si>
  <si>
    <t>КП"Надвірнянський житловик"</t>
  </si>
  <si>
    <t>вивіз ТВП</t>
  </si>
  <si>
    <t>ПП"Зелінський І.А"</t>
  </si>
  <si>
    <t>За обслуговування програмного заб.</t>
  </si>
  <si>
    <t>ТзОВ"Ріна"</t>
  </si>
  <si>
    <t>заправка картріджа</t>
  </si>
  <si>
    <t>Філія АТ"Прикарпаттяобленер</t>
  </si>
  <si>
    <t xml:space="preserve"> за розподіл електроенергії</t>
  </si>
  <si>
    <t>ТОВ"Енерджі Трейд Груп"</t>
  </si>
  <si>
    <t>електроенергію</t>
  </si>
  <si>
    <t>ПП"Медінфосервіс"</t>
  </si>
  <si>
    <t>прог.заб.бази даних "Облік мед.кадр.</t>
  </si>
  <si>
    <t>ТзОВ"Вікторія-Дизайн ІФ"</t>
  </si>
  <si>
    <t>буряк</t>
  </si>
  <si>
    <t>кукурудзяна крупа</t>
  </si>
  <si>
    <t xml:space="preserve">капуста </t>
  </si>
  <si>
    <t>морква</t>
  </si>
  <si>
    <t>мол.суміш "Малютка"</t>
  </si>
  <si>
    <t>пшоно</t>
  </si>
  <si>
    <t>яйця</t>
  </si>
  <si>
    <t>КНП" ІФОС  "Будинок дитини ІФОР"</t>
  </si>
  <si>
    <t>навантаження на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</si>
  <si>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</si>
  <si>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</si>
  <si>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</si>
  <si>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ДПЗД "Укрінтеренерго"</t>
  </si>
  <si>
    <t xml:space="preserve"> електрична енергія</t>
  </si>
  <si>
    <t>П-ць Зелінський</t>
  </si>
  <si>
    <t>програмне забезпечення</t>
  </si>
  <si>
    <t>ДПНТУ "УАРНЕТ"</t>
  </si>
  <si>
    <t>інтернет</t>
  </si>
  <si>
    <t>ТзОВ "Лев+B10:F88іль"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</si>
  <si>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</si>
  <si>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</si>
  <si>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</si>
  <si>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</si>
  <si>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</si>
  <si>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</si>
  <si>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</si>
  <si>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</si>
  <si>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</si>
  <si>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</si>
  <si>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</si>
  <si>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</si>
  <si>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</si>
  <si>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</si>
  <si>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«Хімреактиви»</t>
  </si>
  <si>
    <t>Пробірка Відаля 10*90мм</t>
  </si>
  <si>
    <t>Пробірка центрифужна градуйована</t>
  </si>
  <si>
    <t>Пробірка центрифужна не град.</t>
  </si>
  <si>
    <t>Пробірка з ЕДТА 200мкл</t>
  </si>
  <si>
    <t>Набір для відбору матеріалу</t>
  </si>
  <si>
    <t>Тест на виявл. маріхуани</t>
  </si>
  <si>
    <t>Тест на амфетамін</t>
  </si>
  <si>
    <t>Швидкий тест на опіат (морфін)</t>
  </si>
  <si>
    <t>Тест ціто тропонін</t>
  </si>
  <si>
    <t>Тест для виявл. антитіл до ВІЛ 1/2</t>
  </si>
  <si>
    <t>Смужки індик-ні Ацетон-тест №50</t>
  </si>
  <si>
    <t>Смужки індик-ні Глюкотест №100</t>
  </si>
  <si>
    <t>Папір індик. №100</t>
  </si>
  <si>
    <t>Аланінамінотрансфераза 30, 150мл</t>
  </si>
  <si>
    <t>Гама-глутамілтрансфераза 30, 150мл</t>
  </si>
  <si>
    <t>Креатинін 5*30</t>
  </si>
  <si>
    <t>Калібратор 1 1000мл</t>
  </si>
  <si>
    <t>Калібратор 2 100мл</t>
  </si>
  <si>
    <t>Розчин сольового мостика ,1000мл</t>
  </si>
  <si>
    <t>Розчин очищуючий 100мл</t>
  </si>
  <si>
    <t>Набір реакт. для визн. кон-ї глюкози</t>
  </si>
  <si>
    <t>Набір реакт. для визн. кон-ї гемогл.</t>
  </si>
  <si>
    <t>Антиген РМП</t>
  </si>
  <si>
    <t>Цитрат натрія 3,8%, 10мл</t>
  </si>
  <si>
    <t>Азур-Еозин по Романовському 1л</t>
  </si>
  <si>
    <t>Еозин по Май-Грюнвальду</t>
  </si>
  <si>
    <t>Сульфосаліцилова к-та</t>
  </si>
  <si>
    <t>Олія вазелінова 0,8кг=1л</t>
  </si>
  <si>
    <t>Натрій хлористий</t>
  </si>
  <si>
    <t>Натрій лимоннокислий</t>
  </si>
  <si>
    <t>Натрій щалевокислий</t>
  </si>
  <si>
    <t>ПАТ»Інфузія»</t>
  </si>
  <si>
    <t>Натрію хлориду 0,9% 200мл</t>
  </si>
  <si>
    <t>ПП «Гаврильчук М.»</t>
  </si>
  <si>
    <t>Спирт етиловий 96% 100мл</t>
  </si>
  <si>
    <t>ТОВ «СТМ-Фарм»</t>
  </si>
  <si>
    <t>Магнію сульфат 10мл №10</t>
  </si>
  <si>
    <t>Аміназин 2,0 №10</t>
  </si>
  <si>
    <t>Вальпроком 300мг №100</t>
  </si>
  <si>
    <t>Гіпнос 15мг №10</t>
  </si>
  <si>
    <t>Карбамазепін 200мг №20</t>
  </si>
  <si>
    <t>Клофраніл 25мг №50</t>
  </si>
  <si>
    <t>Натрію тіосульфат 5мл №10</t>
  </si>
  <si>
    <t>Рибоксин 10мл №10</t>
  </si>
  <si>
    <t>ФОП Стефуришин І.М.</t>
  </si>
  <si>
    <t>Яйце 1кат.</t>
  </si>
  <si>
    <t xml:space="preserve">Печиво </t>
  </si>
  <si>
    <t>Томатна паста 0,490</t>
  </si>
  <si>
    <t>Сіль</t>
  </si>
  <si>
    <t>Оцет</t>
  </si>
  <si>
    <t>Сік фруктовий “Наш сік 0,950”</t>
  </si>
  <si>
    <t>Молоко  сухе</t>
  </si>
  <si>
    <t>ФОП Спетрук Я.С.</t>
  </si>
  <si>
    <t>Риба свіж.морожена</t>
  </si>
  <si>
    <t>Повидло фруктове</t>
  </si>
  <si>
    <t>Сухофрукти</t>
  </si>
  <si>
    <t>Зелений горошок</t>
  </si>
  <si>
    <t>Кисіль</t>
  </si>
  <si>
    <t>Крупа манна</t>
  </si>
  <si>
    <t>Сир кисломолочний</t>
  </si>
  <si>
    <t>Рис</t>
  </si>
  <si>
    <t>Борошно 1гат.</t>
  </si>
  <si>
    <t>Борошно в/г</t>
  </si>
  <si>
    <t>Борошно житнє</t>
  </si>
  <si>
    <t>Крупа кукурудзяа</t>
  </si>
  <si>
    <t>Крупа пшенична</t>
  </si>
  <si>
    <t>Крупа перлова</t>
  </si>
  <si>
    <t>Пластівці вівсяні</t>
  </si>
  <si>
    <t>Крупа ячнева</t>
  </si>
  <si>
    <t>Крупа гречана</t>
  </si>
  <si>
    <t>Пшоно</t>
  </si>
  <si>
    <t>Макарон</t>
  </si>
  <si>
    <t>П-ць Олексюк В.І.</t>
  </si>
  <si>
    <t>Стегенце куряче</t>
  </si>
  <si>
    <t>ТОВ”Прут АСМ”</t>
  </si>
  <si>
    <t>Сардельки</t>
  </si>
  <si>
    <t>Ковбаса варена 1с.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</si>
  <si>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</si>
  <si>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</si>
  <si>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</si>
  <si>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</si>
  <si>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</si>
  <si>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</si>
  <si>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</si>
  <si>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</si>
  <si>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Картопля</t>
  </si>
  <si>
    <t>ТДВ   “Івано-Франківський міськмолокозавод”</t>
  </si>
  <si>
    <t>КНП "Прикарпатський обласний клінічний центр психічного здоров"я ІФ ОР"</t>
  </si>
  <si>
    <t>Теплоінвестсервіс</t>
  </si>
  <si>
    <t>теплова енергія</t>
  </si>
  <si>
    <t xml:space="preserve">КНП Пприкарпатськиий наркологічний центр ІФ ОР" </t>
  </si>
  <si>
    <t>ФОП Дем`янів Ольга Олександрівна</t>
  </si>
  <si>
    <t>Заправка картридж</t>
  </si>
  <si>
    <t>Ремонт картридж</t>
  </si>
  <si>
    <t>ТзОВ "Істра"</t>
  </si>
  <si>
    <t>Заправка копіювального апарату</t>
  </si>
  <si>
    <t>"Науково -медичний центр вищої та фахової передвищої освіти"</t>
  </si>
  <si>
    <t>Навчально-методичний журнал</t>
  </si>
  <si>
    <t>ТзОВ"Іводент"</t>
  </si>
  <si>
    <t>Тест на антитіла до SARS-CoV-2</t>
  </si>
  <si>
    <t>КП"Обласний аптечний склад"</t>
  </si>
  <si>
    <t>Лікарські засоби та вироби медичного призначення</t>
  </si>
  <si>
    <t>ПП Зв`язковий</t>
  </si>
  <si>
    <t>Телекомунікаційні послуги</t>
  </si>
  <si>
    <t>АТ "Укртелеком"</t>
  </si>
  <si>
    <t>Послуги зв`язку</t>
  </si>
  <si>
    <t>КЗ ФПО "ІФ Медичний фаховий коледж " ІФОР</t>
  </si>
  <si>
    <t>ТоВ Прикарпатенерготрейд</t>
  </si>
  <si>
    <t xml:space="preserve">КНП " Прикрпатський онкологічний центр ІФ ОР " </t>
  </si>
  <si>
    <t>Разом  по  КНП:</t>
  </si>
  <si>
    <t>Головний бухгалтер:</t>
  </si>
  <si>
    <t>Ольга  ДУТКА</t>
  </si>
  <si>
    <t>Виконавець:</t>
  </si>
  <si>
    <t xml:space="preserve">551844  Панчак О.Й.  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</si>
</sst>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 shrinkToFi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2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/>
    </xf>
    <xf numFmtId="0" fontId="31" fillId="0" borderId="14" xfId="0" applyFont="1" applyBorder="1" applyAlignment="1">
      <alignment horizontal="left" vertical="center" wrapText="1" shrinkToFit="1"/>
    </xf>
    <xf numFmtId="0" fontId="31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4" fontId="32" fillId="0" borderId="11" xfId="0" applyNumberFormat="1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/>
    </xf>
    <xf numFmtId="1" fontId="24" fillId="0" borderId="13" xfId="0" applyNumberFormat="1" applyFont="1" applyFill="1" applyBorder="1" applyAlignment="1">
      <alignment wrapText="1"/>
    </xf>
    <xf numFmtId="1" fontId="24" fillId="0" borderId="15" xfId="0" applyNumberFormat="1" applyFont="1" applyFill="1" applyBorder="1" applyAlignment="1">
      <alignment wrapText="1"/>
    </xf>
    <xf numFmtId="2" fontId="24" fillId="0" borderId="13" xfId="0" applyNumberFormat="1" applyFont="1" applyFill="1" applyBorder="1" applyAlignment="1">
      <alignment/>
    </xf>
    <xf numFmtId="1" fontId="24" fillId="0" borderId="13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217" fontId="24" fillId="0" borderId="13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wrapText="1"/>
    </xf>
    <xf numFmtId="2" fontId="24" fillId="0" borderId="17" xfId="0" applyNumberFormat="1" applyFont="1" applyFill="1" applyBorder="1" applyAlignment="1">
      <alignment/>
    </xf>
    <xf numFmtId="1" fontId="24" fillId="0" borderId="16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4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left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31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 shrinkToFit="1"/>
    </xf>
    <xf numFmtId="0" fontId="31" fillId="0" borderId="26" xfId="0" applyFont="1" applyBorder="1" applyAlignment="1">
      <alignment horizontal="center" vertical="center" wrapText="1"/>
    </xf>
    <xf numFmtId="4" fontId="31" fillId="0" borderId="27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center" wrapText="1"/>
    </xf>
    <xf numFmtId="4" fontId="31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2" fontId="31" fillId="0" borderId="19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/>
    </xf>
    <xf numFmtId="0" fontId="31" fillId="0" borderId="2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2" fontId="26" fillId="0" borderId="35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/>
    </xf>
    <xf numFmtId="43" fontId="23" fillId="0" borderId="37" xfId="0" applyNumberFormat="1" applyFont="1" applyBorder="1" applyAlignment="1">
      <alignment/>
    </xf>
    <xf numFmtId="0" fontId="31" fillId="0" borderId="33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2" fontId="25" fillId="0" borderId="38" xfId="0" applyNumberFormat="1" applyFont="1" applyBorder="1" applyAlignment="1">
      <alignment horizontal="center" vertical="center" wrapText="1"/>
    </xf>
    <xf numFmtId="2" fontId="26" fillId="0" borderId="3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3" fontId="19" fillId="0" borderId="12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left" vertical="center" wrapText="1"/>
    </xf>
    <xf numFmtId="1" fontId="24" fillId="0" borderId="41" xfId="0" applyNumberFormat="1" applyFont="1" applyFill="1" applyBorder="1" applyAlignment="1">
      <alignment horizontal="left" vertical="center" wrapText="1"/>
    </xf>
    <xf numFmtId="1" fontId="24" fillId="0" borderId="32" xfId="0" applyNumberFormat="1" applyFont="1" applyFill="1" applyBorder="1" applyAlignment="1">
      <alignment horizontal="left" vertical="center" wrapText="1"/>
    </xf>
    <xf numFmtId="1" fontId="24" fillId="0" borderId="14" xfId="0" applyNumberFormat="1" applyFont="1" applyFill="1" applyBorder="1" applyAlignment="1">
      <alignment horizontal="left"/>
    </xf>
    <xf numFmtId="1" fontId="24" fillId="0" borderId="41" xfId="0" applyNumberFormat="1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left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6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9"/>
  <sheetViews>
    <sheetView tabSelected="1" zoomScalePageLayoutView="0" workbookViewId="0" topLeftCell="A148">
      <selection activeCell="B164" sqref="B164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24" t="s">
        <v>5</v>
      </c>
      <c r="B2" s="124"/>
      <c r="C2" s="124"/>
      <c r="D2" s="124"/>
      <c r="E2" s="124"/>
      <c r="F2" s="3"/>
    </row>
    <row r="3" spans="1:6" s="4" customFormat="1" ht="15.75">
      <c r="A3" s="124" t="s">
        <v>22</v>
      </c>
      <c r="B3" s="124"/>
      <c r="C3" s="124"/>
      <c r="D3" s="124"/>
      <c r="E3" s="124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9" t="s">
        <v>0</v>
      </c>
      <c r="B6" s="10" t="s">
        <v>1</v>
      </c>
      <c r="C6" s="11" t="s">
        <v>2</v>
      </c>
      <c r="D6" s="12" t="s">
        <v>6</v>
      </c>
      <c r="E6" s="12" t="s">
        <v>3</v>
      </c>
      <c r="F6" s="13" t="s">
        <v>4</v>
      </c>
    </row>
    <row r="7" spans="1:6" ht="12">
      <c r="A7" s="134" t="s">
        <v>23</v>
      </c>
      <c r="B7" s="74" t="s">
        <v>24</v>
      </c>
      <c r="C7" s="75" t="s">
        <v>25</v>
      </c>
      <c r="D7" s="76">
        <v>170</v>
      </c>
      <c r="E7" s="76">
        <v>5</v>
      </c>
      <c r="F7" s="77">
        <f>D7*E7</f>
        <v>850</v>
      </c>
    </row>
    <row r="8" spans="1:6" ht="12">
      <c r="A8" s="135"/>
      <c r="B8" s="24" t="s">
        <v>26</v>
      </c>
      <c r="C8" s="14" t="s">
        <v>21</v>
      </c>
      <c r="D8" s="15">
        <f>F8/E8</f>
        <v>4.07</v>
      </c>
      <c r="E8" s="15">
        <v>12005</v>
      </c>
      <c r="F8" s="78">
        <v>48860.35</v>
      </c>
    </row>
    <row r="9" spans="1:6" ht="12">
      <c r="A9" s="135"/>
      <c r="B9" s="25" t="s">
        <v>27</v>
      </c>
      <c r="C9" s="14" t="s">
        <v>28</v>
      </c>
      <c r="D9" s="15">
        <f>F9/E9</f>
        <v>1.6468438150770512</v>
      </c>
      <c r="E9" s="15">
        <v>12005</v>
      </c>
      <c r="F9" s="78">
        <v>19770.36</v>
      </c>
    </row>
    <row r="10" spans="1:6" ht="22.5">
      <c r="A10" s="135"/>
      <c r="B10" s="26" t="s">
        <v>29</v>
      </c>
      <c r="C10" s="16" t="s">
        <v>30</v>
      </c>
      <c r="D10" s="17">
        <v>75</v>
      </c>
      <c r="E10" s="18">
        <v>157</v>
      </c>
      <c r="F10" s="79">
        <v>11780</v>
      </c>
    </row>
    <row r="11" spans="1:6" ht="12">
      <c r="A11" s="135"/>
      <c r="B11" s="137" t="s">
        <v>31</v>
      </c>
      <c r="C11" s="14" t="s">
        <v>32</v>
      </c>
      <c r="D11" s="15">
        <f>F11/E11</f>
        <v>159423.00970873787</v>
      </c>
      <c r="E11" s="15">
        <v>0.103</v>
      </c>
      <c r="F11" s="78">
        <v>16420.57</v>
      </c>
    </row>
    <row r="12" spans="1:6" ht="12">
      <c r="A12" s="135"/>
      <c r="B12" s="137"/>
      <c r="C12" s="14" t="s">
        <v>33</v>
      </c>
      <c r="D12" s="15">
        <f>F12/E12</f>
        <v>3487.7914846882745</v>
      </c>
      <c r="E12" s="15">
        <v>19.5765</v>
      </c>
      <c r="F12" s="78">
        <v>68278.75</v>
      </c>
    </row>
    <row r="13" spans="1:6" ht="12">
      <c r="A13" s="135"/>
      <c r="B13" s="138" t="s">
        <v>34</v>
      </c>
      <c r="C13" s="14" t="s">
        <v>35</v>
      </c>
      <c r="D13" s="15">
        <v>12.948</v>
      </c>
      <c r="E13" s="15">
        <v>50</v>
      </c>
      <c r="F13" s="78">
        <f>D13*E13</f>
        <v>647.4</v>
      </c>
    </row>
    <row r="14" spans="1:6" ht="12">
      <c r="A14" s="135"/>
      <c r="B14" s="139"/>
      <c r="C14" s="14" t="s">
        <v>36</v>
      </c>
      <c r="D14" s="15">
        <v>15.288</v>
      </c>
      <c r="E14" s="15">
        <v>50</v>
      </c>
      <c r="F14" s="78">
        <f>D14*E14</f>
        <v>764.4</v>
      </c>
    </row>
    <row r="15" spans="1:6" ht="12">
      <c r="A15" s="135"/>
      <c r="B15" s="139"/>
      <c r="C15" s="14" t="s">
        <v>37</v>
      </c>
      <c r="D15" s="15">
        <v>13.66</v>
      </c>
      <c r="E15" s="15">
        <v>101.91</v>
      </c>
      <c r="F15" s="78">
        <v>1391.66</v>
      </c>
    </row>
    <row r="16" spans="1:6" ht="12.75" thickBot="1">
      <c r="A16" s="136"/>
      <c r="B16" s="139"/>
      <c r="C16" s="20" t="s">
        <v>37</v>
      </c>
      <c r="D16" s="21">
        <v>15.29</v>
      </c>
      <c r="E16" s="21">
        <v>85.319</v>
      </c>
      <c r="F16" s="80">
        <v>1304.35</v>
      </c>
    </row>
    <row r="17" spans="1:6" ht="12.75" thickBot="1">
      <c r="A17" s="140" t="s">
        <v>38</v>
      </c>
      <c r="B17" s="141"/>
      <c r="C17" s="141"/>
      <c r="D17" s="22"/>
      <c r="E17" s="23"/>
      <c r="F17" s="27">
        <f>SUM(F7:F16)</f>
        <v>170067.84</v>
      </c>
    </row>
    <row r="18" spans="1:6" ht="12">
      <c r="A18" s="125" t="s">
        <v>63</v>
      </c>
      <c r="B18" s="28" t="s">
        <v>39</v>
      </c>
      <c r="C18" s="29" t="s">
        <v>40</v>
      </c>
      <c r="D18" s="30">
        <v>1.6467</v>
      </c>
      <c r="E18" s="31">
        <v>3872</v>
      </c>
      <c r="F18" s="47">
        <f>E18*D18</f>
        <v>6376.0224</v>
      </c>
    </row>
    <row r="19" spans="1:6" ht="12">
      <c r="A19" s="126"/>
      <c r="B19" s="32" t="s">
        <v>41</v>
      </c>
      <c r="C19" s="33" t="s">
        <v>42</v>
      </c>
      <c r="D19" s="34">
        <v>4.02</v>
      </c>
      <c r="E19" s="31">
        <v>2650</v>
      </c>
      <c r="F19" s="47">
        <f aca="true" t="shared" si="0" ref="F19:F33">E19*D19</f>
        <v>10652.999999999998</v>
      </c>
    </row>
    <row r="20" spans="1:6" ht="12">
      <c r="A20" s="126"/>
      <c r="B20" s="32" t="s">
        <v>43</v>
      </c>
      <c r="C20" s="33" t="s">
        <v>44</v>
      </c>
      <c r="D20" s="30">
        <v>16.56</v>
      </c>
      <c r="E20" s="35">
        <v>2211</v>
      </c>
      <c r="F20" s="47">
        <f t="shared" si="0"/>
        <v>36614.159999999996</v>
      </c>
    </row>
    <row r="21" spans="1:6" ht="22.5">
      <c r="A21" s="126"/>
      <c r="B21" s="28" t="s">
        <v>31</v>
      </c>
      <c r="C21" s="33" t="s">
        <v>45</v>
      </c>
      <c r="D21" s="30">
        <v>4169.69</v>
      </c>
      <c r="E21" s="36">
        <v>3.3513</v>
      </c>
      <c r="F21" s="47">
        <f t="shared" si="0"/>
        <v>13973.882097</v>
      </c>
    </row>
    <row r="22" spans="1:6" ht="12">
      <c r="A22" s="126"/>
      <c r="B22" s="131" t="s">
        <v>46</v>
      </c>
      <c r="C22" s="37" t="s">
        <v>47</v>
      </c>
      <c r="D22" s="38">
        <v>228</v>
      </c>
      <c r="E22" s="39">
        <v>4</v>
      </c>
      <c r="F22" s="47">
        <f t="shared" si="0"/>
        <v>912</v>
      </c>
    </row>
    <row r="23" spans="1:6" ht="12">
      <c r="A23" s="126"/>
      <c r="B23" s="133"/>
      <c r="C23" s="37" t="s">
        <v>48</v>
      </c>
      <c r="D23" s="30">
        <v>415.8</v>
      </c>
      <c r="E23" s="31">
        <v>6</v>
      </c>
      <c r="F23" s="47">
        <f t="shared" si="0"/>
        <v>2494.8</v>
      </c>
    </row>
    <row r="24" spans="1:6" ht="12">
      <c r="A24" s="126"/>
      <c r="B24" s="48" t="s">
        <v>49</v>
      </c>
      <c r="C24" s="40" t="s">
        <v>50</v>
      </c>
      <c r="D24" s="38">
        <v>180</v>
      </c>
      <c r="E24" s="39">
        <v>10</v>
      </c>
      <c r="F24" s="47">
        <f t="shared" si="0"/>
        <v>1800</v>
      </c>
    </row>
    <row r="25" spans="1:6" ht="12">
      <c r="A25" s="126"/>
      <c r="B25" s="131" t="s">
        <v>51</v>
      </c>
      <c r="C25" s="41" t="s">
        <v>52</v>
      </c>
      <c r="D25" s="38">
        <v>530</v>
      </c>
      <c r="E25" s="36">
        <v>1</v>
      </c>
      <c r="F25" s="47">
        <f t="shared" si="0"/>
        <v>530</v>
      </c>
    </row>
    <row r="26" spans="1:6" ht="12">
      <c r="A26" s="126"/>
      <c r="B26" s="133"/>
      <c r="C26" s="41" t="s">
        <v>53</v>
      </c>
      <c r="D26" s="38">
        <v>125</v>
      </c>
      <c r="E26" s="36">
        <v>2</v>
      </c>
      <c r="F26" s="47">
        <f t="shared" si="0"/>
        <v>250</v>
      </c>
    </row>
    <row r="27" spans="1:6" ht="12">
      <c r="A27" s="126"/>
      <c r="B27" s="131" t="s">
        <v>54</v>
      </c>
      <c r="C27" s="33" t="s">
        <v>55</v>
      </c>
      <c r="D27" s="38">
        <v>36</v>
      </c>
      <c r="E27" s="36">
        <v>20</v>
      </c>
      <c r="F27" s="47">
        <f t="shared" si="0"/>
        <v>720</v>
      </c>
    </row>
    <row r="28" spans="1:6" ht="12">
      <c r="A28" s="126"/>
      <c r="B28" s="132"/>
      <c r="C28" s="29" t="s">
        <v>56</v>
      </c>
      <c r="D28" s="30">
        <v>336</v>
      </c>
      <c r="E28" s="36">
        <v>7</v>
      </c>
      <c r="F28" s="47">
        <f t="shared" si="0"/>
        <v>2352</v>
      </c>
    </row>
    <row r="29" spans="1:6" ht="12">
      <c r="A29" s="126"/>
      <c r="B29" s="133"/>
      <c r="C29" s="29" t="s">
        <v>57</v>
      </c>
      <c r="D29" s="30">
        <v>264</v>
      </c>
      <c r="E29" s="36">
        <v>0.8</v>
      </c>
      <c r="F29" s="47">
        <f t="shared" si="0"/>
        <v>211.20000000000002</v>
      </c>
    </row>
    <row r="30" spans="1:6" ht="12">
      <c r="A30" s="126"/>
      <c r="B30" s="128" t="s">
        <v>61</v>
      </c>
      <c r="C30" s="33" t="s">
        <v>58</v>
      </c>
      <c r="D30" s="38">
        <v>2.14</v>
      </c>
      <c r="E30" s="39">
        <v>100</v>
      </c>
      <c r="F30" s="47">
        <f t="shared" si="0"/>
        <v>214</v>
      </c>
    </row>
    <row r="31" spans="1:6" ht="12">
      <c r="A31" s="126"/>
      <c r="B31" s="129"/>
      <c r="C31" s="41" t="s">
        <v>59</v>
      </c>
      <c r="D31" s="38">
        <v>2.9</v>
      </c>
      <c r="E31" s="39">
        <v>100</v>
      </c>
      <c r="F31" s="47">
        <f t="shared" si="0"/>
        <v>290</v>
      </c>
    </row>
    <row r="32" spans="1:6" ht="12">
      <c r="A32" s="126"/>
      <c r="B32" s="129"/>
      <c r="C32" s="33" t="s">
        <v>60</v>
      </c>
      <c r="D32" s="38">
        <v>106.69</v>
      </c>
      <c r="E32" s="39">
        <v>1</v>
      </c>
      <c r="F32" s="47">
        <f t="shared" si="0"/>
        <v>106.69</v>
      </c>
    </row>
    <row r="33" spans="1:6" ht="12.75" thickBot="1">
      <c r="A33" s="127"/>
      <c r="B33" s="130"/>
      <c r="C33" s="42" t="s">
        <v>62</v>
      </c>
      <c r="D33" s="38">
        <v>138.26</v>
      </c>
      <c r="E33" s="39">
        <v>8</v>
      </c>
      <c r="F33" s="47">
        <f t="shared" si="0"/>
        <v>1106.08</v>
      </c>
    </row>
    <row r="34" spans="1:6" ht="12.75" thickBot="1">
      <c r="A34" s="43"/>
      <c r="B34" s="44" t="s">
        <v>38</v>
      </c>
      <c r="C34" s="44"/>
      <c r="D34" s="44"/>
      <c r="E34" s="45"/>
      <c r="F34" s="46">
        <f>SUM(F18:F33)</f>
        <v>78603.83449699999</v>
      </c>
    </row>
    <row r="35" spans="1:6" ht="15" customHeight="1">
      <c r="A35" s="142" t="s">
        <v>86</v>
      </c>
      <c r="B35" s="144" t="s">
        <v>10</v>
      </c>
      <c r="C35" s="49" t="s">
        <v>11</v>
      </c>
      <c r="D35" s="61">
        <v>13.5</v>
      </c>
      <c r="E35" s="61">
        <v>50</v>
      </c>
      <c r="F35" s="81">
        <v>675</v>
      </c>
    </row>
    <row r="36" spans="1:6" ht="12">
      <c r="A36" s="142"/>
      <c r="B36" s="143"/>
      <c r="C36" s="59" t="s">
        <v>12</v>
      </c>
      <c r="D36" s="62">
        <v>90</v>
      </c>
      <c r="E36" s="62">
        <v>2</v>
      </c>
      <c r="F36" s="82">
        <v>180</v>
      </c>
    </row>
    <row r="37" spans="1:6" ht="12">
      <c r="A37" s="142"/>
      <c r="B37" s="143"/>
      <c r="C37" s="60" t="s">
        <v>13</v>
      </c>
      <c r="D37" s="62">
        <v>22.5</v>
      </c>
      <c r="E37" s="62">
        <v>126</v>
      </c>
      <c r="F37" s="82">
        <v>2835</v>
      </c>
    </row>
    <row r="38" spans="1:6" ht="12">
      <c r="A38" s="142"/>
      <c r="B38" s="143"/>
      <c r="C38" s="19" t="s">
        <v>64</v>
      </c>
      <c r="D38" s="62">
        <v>67.5</v>
      </c>
      <c r="E38" s="63">
        <v>3</v>
      </c>
      <c r="F38" s="82">
        <v>202.5</v>
      </c>
    </row>
    <row r="39" spans="1:6" ht="12">
      <c r="A39" s="142"/>
      <c r="B39" s="143"/>
      <c r="C39" s="19" t="s">
        <v>65</v>
      </c>
      <c r="D39" s="62">
        <v>14</v>
      </c>
      <c r="E39" s="62">
        <v>18</v>
      </c>
      <c r="F39" s="83">
        <v>252</v>
      </c>
    </row>
    <row r="40" spans="1:6" ht="12">
      <c r="A40" s="142"/>
      <c r="B40" s="58" t="s">
        <v>66</v>
      </c>
      <c r="C40" s="40" t="s">
        <v>67</v>
      </c>
      <c r="D40" s="62">
        <v>55.14</v>
      </c>
      <c r="E40" s="62">
        <v>3</v>
      </c>
      <c r="F40" s="82">
        <v>165.42</v>
      </c>
    </row>
    <row r="41" spans="1:6" ht="12">
      <c r="A41" s="142"/>
      <c r="B41" s="58" t="s">
        <v>14</v>
      </c>
      <c r="C41" s="40" t="s">
        <v>8</v>
      </c>
      <c r="D41" s="35">
        <v>30.89</v>
      </c>
      <c r="E41" s="62">
        <v>290</v>
      </c>
      <c r="F41" s="84">
        <v>8958.1</v>
      </c>
    </row>
    <row r="42" spans="1:6" ht="12">
      <c r="A42" s="142"/>
      <c r="B42" s="58" t="s">
        <v>15</v>
      </c>
      <c r="C42" s="19" t="s">
        <v>16</v>
      </c>
      <c r="D42" s="62">
        <v>3050</v>
      </c>
      <c r="E42" s="62">
        <v>34.98</v>
      </c>
      <c r="F42" s="82">
        <v>106689</v>
      </c>
    </row>
    <row r="43" spans="1:6" ht="12">
      <c r="A43" s="142"/>
      <c r="B43" s="58" t="s">
        <v>68</v>
      </c>
      <c r="C43" s="19" t="s">
        <v>69</v>
      </c>
      <c r="D43" s="62"/>
      <c r="E43" s="62"/>
      <c r="F43" s="82">
        <v>500</v>
      </c>
    </row>
    <row r="44" spans="1:6" ht="12">
      <c r="A44" s="142"/>
      <c r="B44" s="58" t="s">
        <v>70</v>
      </c>
      <c r="C44" s="19" t="s">
        <v>71</v>
      </c>
      <c r="D44" s="62">
        <v>150</v>
      </c>
      <c r="E44" s="62">
        <v>2</v>
      </c>
      <c r="F44" s="85">
        <v>300</v>
      </c>
    </row>
    <row r="45" spans="1:6" ht="12">
      <c r="A45" s="142"/>
      <c r="B45" s="58" t="s">
        <v>72</v>
      </c>
      <c r="C45" s="19" t="s">
        <v>73</v>
      </c>
      <c r="D45" s="63">
        <v>1.37</v>
      </c>
      <c r="E45" s="62">
        <v>4360</v>
      </c>
      <c r="F45" s="82">
        <v>7181.53</v>
      </c>
    </row>
    <row r="46" spans="1:6" ht="12">
      <c r="A46" s="142"/>
      <c r="B46" s="58" t="s">
        <v>74</v>
      </c>
      <c r="C46" s="19" t="s">
        <v>75</v>
      </c>
      <c r="D46" s="62">
        <v>3.51</v>
      </c>
      <c r="E46" s="62">
        <v>8563</v>
      </c>
      <c r="F46" s="82">
        <v>36126.86</v>
      </c>
    </row>
    <row r="47" spans="1:6" ht="12">
      <c r="A47" s="142"/>
      <c r="B47" s="58" t="s">
        <v>76</v>
      </c>
      <c r="C47" s="19" t="s">
        <v>77</v>
      </c>
      <c r="D47" s="62"/>
      <c r="E47" s="62"/>
      <c r="F47" s="82">
        <v>1800</v>
      </c>
    </row>
    <row r="48" spans="1:6" ht="12">
      <c r="A48" s="142"/>
      <c r="B48" s="143" t="s">
        <v>78</v>
      </c>
      <c r="C48" s="19" t="s">
        <v>79</v>
      </c>
      <c r="D48" s="62">
        <v>19.25</v>
      </c>
      <c r="E48" s="62">
        <v>22.3</v>
      </c>
      <c r="F48" s="82">
        <v>429.27</v>
      </c>
    </row>
    <row r="49" spans="1:6" ht="12">
      <c r="A49" s="142"/>
      <c r="B49" s="143"/>
      <c r="C49" s="19" t="s">
        <v>80</v>
      </c>
      <c r="D49" s="62">
        <v>19.75</v>
      </c>
      <c r="E49" s="62">
        <v>5</v>
      </c>
      <c r="F49" s="82">
        <v>98.75</v>
      </c>
    </row>
    <row r="50" spans="1:6" ht="12">
      <c r="A50" s="142"/>
      <c r="B50" s="143"/>
      <c r="C50" s="19" t="s">
        <v>81</v>
      </c>
      <c r="D50" s="62">
        <v>22</v>
      </c>
      <c r="E50" s="62">
        <v>36.9</v>
      </c>
      <c r="F50" s="82">
        <v>811.8</v>
      </c>
    </row>
    <row r="51" spans="1:6" ht="12">
      <c r="A51" s="142"/>
      <c r="B51" s="143"/>
      <c r="C51" s="19" t="s">
        <v>82</v>
      </c>
      <c r="D51" s="62">
        <v>20.5</v>
      </c>
      <c r="E51" s="62">
        <v>24.7</v>
      </c>
      <c r="F51" s="82">
        <v>506.35</v>
      </c>
    </row>
    <row r="52" spans="1:6" ht="12">
      <c r="A52" s="142"/>
      <c r="B52" s="143"/>
      <c r="C52" s="19" t="s">
        <v>83</v>
      </c>
      <c r="D52" s="62">
        <v>357.14</v>
      </c>
      <c r="E52" s="62">
        <v>3.5</v>
      </c>
      <c r="F52" s="82">
        <v>1250</v>
      </c>
    </row>
    <row r="53" spans="1:6" ht="12">
      <c r="A53" s="142"/>
      <c r="B53" s="143"/>
      <c r="C53" s="19" t="s">
        <v>84</v>
      </c>
      <c r="D53" s="62">
        <v>22.75</v>
      </c>
      <c r="E53" s="62">
        <v>5</v>
      </c>
      <c r="F53" s="82">
        <v>113.75</v>
      </c>
    </row>
    <row r="54" spans="1:6" ht="12">
      <c r="A54" s="142"/>
      <c r="B54" s="143"/>
      <c r="C54" s="19" t="s">
        <v>85</v>
      </c>
      <c r="D54" s="62">
        <v>3.7</v>
      </c>
      <c r="E54" s="62">
        <v>360</v>
      </c>
      <c r="F54" s="82">
        <v>1332</v>
      </c>
    </row>
    <row r="55" spans="1:6" ht="12.75" thickBot="1">
      <c r="A55" s="51"/>
      <c r="B55" s="52" t="s">
        <v>17</v>
      </c>
      <c r="C55" s="50" t="s">
        <v>18</v>
      </c>
      <c r="D55" s="64">
        <v>16.44</v>
      </c>
      <c r="E55" s="64">
        <v>40</v>
      </c>
      <c r="F55" s="86">
        <v>657.6</v>
      </c>
    </row>
    <row r="56" spans="1:6" ht="12.75" thickBot="1">
      <c r="A56" s="53"/>
      <c r="B56" s="54" t="s">
        <v>19</v>
      </c>
      <c r="C56" s="55"/>
      <c r="D56" s="56"/>
      <c r="E56" s="55"/>
      <c r="F56" s="57">
        <v>171064.93</v>
      </c>
    </row>
    <row r="57" spans="1:6" ht="22.5">
      <c r="A57" s="116" t="s">
        <v>200</v>
      </c>
      <c r="B57" s="72" t="s">
        <v>31</v>
      </c>
      <c r="C57" s="72" t="s">
        <v>87</v>
      </c>
      <c r="D57" s="15">
        <v>3557.81</v>
      </c>
      <c r="E57" s="15">
        <v>76.83</v>
      </c>
      <c r="F57" s="78">
        <v>273350</v>
      </c>
    </row>
    <row r="58" spans="1:6" ht="12">
      <c r="A58" s="117"/>
      <c r="B58" s="72" t="s">
        <v>88</v>
      </c>
      <c r="C58" s="72" t="s">
        <v>89</v>
      </c>
      <c r="D58" s="65">
        <v>12.95</v>
      </c>
      <c r="E58" s="15">
        <v>2190</v>
      </c>
      <c r="F58" s="78">
        <v>28360</v>
      </c>
    </row>
    <row r="59" spans="1:6" ht="12">
      <c r="A59" s="117"/>
      <c r="B59" s="72" t="s">
        <v>88</v>
      </c>
      <c r="C59" s="72" t="s">
        <v>90</v>
      </c>
      <c r="D59" s="65">
        <v>15.29</v>
      </c>
      <c r="E59" s="15">
        <v>2200</v>
      </c>
      <c r="F59" s="78">
        <v>33640</v>
      </c>
    </row>
    <row r="60" spans="1:6" ht="12">
      <c r="A60" s="117"/>
      <c r="B60" s="72" t="s">
        <v>91</v>
      </c>
      <c r="C60" s="72" t="s">
        <v>92</v>
      </c>
      <c r="D60" s="65">
        <v>6.63</v>
      </c>
      <c r="E60" s="15">
        <v>18430</v>
      </c>
      <c r="F60" s="87">
        <v>122242.66</v>
      </c>
    </row>
    <row r="61" spans="1:6" ht="12">
      <c r="A61" s="117"/>
      <c r="B61" s="72" t="s">
        <v>39</v>
      </c>
      <c r="C61" s="72" t="s">
        <v>40</v>
      </c>
      <c r="D61" s="65">
        <v>1.53</v>
      </c>
      <c r="E61" s="15">
        <v>62669</v>
      </c>
      <c r="F61" s="87">
        <v>95884</v>
      </c>
    </row>
    <row r="62" spans="1:6" ht="12">
      <c r="A62" s="117"/>
      <c r="B62" s="73" t="s">
        <v>93</v>
      </c>
      <c r="C62" s="67" t="s">
        <v>94</v>
      </c>
      <c r="D62" s="65">
        <v>1500</v>
      </c>
      <c r="E62" s="15">
        <v>1</v>
      </c>
      <c r="F62" s="87">
        <v>1500</v>
      </c>
    </row>
    <row r="63" spans="1:6" ht="12">
      <c r="A63" s="117"/>
      <c r="B63" s="73" t="s">
        <v>95</v>
      </c>
      <c r="C63" s="67" t="s">
        <v>96</v>
      </c>
      <c r="D63" s="66">
        <v>60</v>
      </c>
      <c r="E63" s="66">
        <v>1</v>
      </c>
      <c r="F63" s="88">
        <v>60</v>
      </c>
    </row>
    <row r="64" spans="1:6" ht="12">
      <c r="A64" s="117"/>
      <c r="B64" s="73" t="s">
        <v>97</v>
      </c>
      <c r="C64" s="67" t="s">
        <v>98</v>
      </c>
      <c r="D64" s="66">
        <v>4150</v>
      </c>
      <c r="E64" s="66">
        <v>1</v>
      </c>
      <c r="F64" s="88">
        <v>4150</v>
      </c>
    </row>
    <row r="65" spans="1:6" ht="22.5">
      <c r="A65" s="117"/>
      <c r="B65" s="73" t="s">
        <v>99</v>
      </c>
      <c r="C65" s="67" t="s">
        <v>100</v>
      </c>
      <c r="D65" s="66">
        <v>700</v>
      </c>
      <c r="E65" s="66">
        <v>1</v>
      </c>
      <c r="F65" s="88">
        <v>700</v>
      </c>
    </row>
    <row r="66" spans="1:6" ht="12">
      <c r="A66" s="117"/>
      <c r="B66" s="73" t="s">
        <v>101</v>
      </c>
      <c r="C66" s="67" t="s">
        <v>102</v>
      </c>
      <c r="D66" s="66">
        <v>1484.63</v>
      </c>
      <c r="E66" s="66">
        <v>1</v>
      </c>
      <c r="F66" s="88">
        <v>1484.63</v>
      </c>
    </row>
    <row r="67" spans="1:6" ht="12">
      <c r="A67" s="117"/>
      <c r="B67" s="73" t="s">
        <v>103</v>
      </c>
      <c r="C67" s="67" t="s">
        <v>100</v>
      </c>
      <c r="D67" s="66">
        <v>900</v>
      </c>
      <c r="E67" s="66">
        <v>1</v>
      </c>
      <c r="F67" s="88">
        <v>900</v>
      </c>
    </row>
    <row r="68" spans="1:6" ht="12">
      <c r="A68" s="117"/>
      <c r="B68" s="73" t="s">
        <v>104</v>
      </c>
      <c r="C68" s="67" t="s">
        <v>96</v>
      </c>
      <c r="D68" s="66">
        <v>550</v>
      </c>
      <c r="E68" s="66">
        <v>1</v>
      </c>
      <c r="F68" s="88">
        <v>550</v>
      </c>
    </row>
    <row r="69" spans="1:6" ht="12">
      <c r="A69" s="117"/>
      <c r="B69" s="73" t="s">
        <v>105</v>
      </c>
      <c r="C69" s="67" t="s">
        <v>106</v>
      </c>
      <c r="D69" s="66">
        <v>250</v>
      </c>
      <c r="E69" s="66">
        <v>1</v>
      </c>
      <c r="F69" s="88">
        <v>250</v>
      </c>
    </row>
    <row r="70" spans="1:6" ht="12">
      <c r="A70" s="117"/>
      <c r="B70" s="73" t="s">
        <v>107</v>
      </c>
      <c r="C70" s="67" t="s">
        <v>96</v>
      </c>
      <c r="D70" s="66">
        <v>600</v>
      </c>
      <c r="E70" s="66">
        <v>1</v>
      </c>
      <c r="F70" s="88">
        <v>600</v>
      </c>
    </row>
    <row r="71" spans="1:6" ht="12">
      <c r="A71" s="117"/>
      <c r="B71" s="73" t="s">
        <v>108</v>
      </c>
      <c r="C71" s="67" t="s">
        <v>109</v>
      </c>
      <c r="D71" s="66">
        <v>42.25</v>
      </c>
      <c r="E71" s="66">
        <v>4</v>
      </c>
      <c r="F71" s="88">
        <v>169</v>
      </c>
    </row>
    <row r="72" spans="1:6" ht="12">
      <c r="A72" s="117"/>
      <c r="B72" s="73" t="s">
        <v>110</v>
      </c>
      <c r="C72" s="67" t="s">
        <v>111</v>
      </c>
      <c r="D72" s="66">
        <v>3765</v>
      </c>
      <c r="E72" s="66">
        <v>1</v>
      </c>
      <c r="F72" s="88">
        <v>3765</v>
      </c>
    </row>
    <row r="73" spans="1:6" ht="12">
      <c r="A73" s="117"/>
      <c r="B73" s="119" t="s">
        <v>112</v>
      </c>
      <c r="C73" s="67" t="s">
        <v>113</v>
      </c>
      <c r="D73" s="66">
        <v>3</v>
      </c>
      <c r="E73" s="66">
        <v>450</v>
      </c>
      <c r="F73" s="89">
        <v>1350</v>
      </c>
    </row>
    <row r="74" spans="1:6" ht="12">
      <c r="A74" s="117"/>
      <c r="B74" s="120"/>
      <c r="C74" s="67" t="s">
        <v>114</v>
      </c>
      <c r="D74" s="66">
        <v>12.26</v>
      </c>
      <c r="E74" s="66">
        <v>10</v>
      </c>
      <c r="F74" s="89">
        <v>122.6</v>
      </c>
    </row>
    <row r="75" spans="1:6" ht="12">
      <c r="A75" s="117"/>
      <c r="B75" s="120"/>
      <c r="C75" s="67" t="s">
        <v>115</v>
      </c>
      <c r="D75" s="66">
        <v>5.03</v>
      </c>
      <c r="E75" s="66">
        <v>20</v>
      </c>
      <c r="F75" s="89">
        <v>100.6</v>
      </c>
    </row>
    <row r="76" spans="1:6" ht="12">
      <c r="A76" s="117"/>
      <c r="B76" s="120"/>
      <c r="C76" s="67" t="s">
        <v>116</v>
      </c>
      <c r="D76" s="66">
        <v>10.65</v>
      </c>
      <c r="E76" s="66">
        <v>50</v>
      </c>
      <c r="F76" s="89">
        <v>532.5</v>
      </c>
    </row>
    <row r="77" spans="1:6" ht="12">
      <c r="A77" s="117"/>
      <c r="B77" s="120"/>
      <c r="C77" s="67" t="s">
        <v>117</v>
      </c>
      <c r="D77" s="66">
        <v>11.55</v>
      </c>
      <c r="E77" s="66">
        <v>500</v>
      </c>
      <c r="F77" s="89">
        <v>5775</v>
      </c>
    </row>
    <row r="78" spans="1:6" ht="12">
      <c r="A78" s="117"/>
      <c r="B78" s="120"/>
      <c r="C78" s="67" t="s">
        <v>118</v>
      </c>
      <c r="D78" s="66">
        <v>33.6</v>
      </c>
      <c r="E78" s="66">
        <v>49</v>
      </c>
      <c r="F78" s="89">
        <v>1646.3</v>
      </c>
    </row>
    <row r="79" spans="1:6" ht="12">
      <c r="A79" s="117"/>
      <c r="B79" s="120"/>
      <c r="C79" s="67" t="s">
        <v>119</v>
      </c>
      <c r="D79" s="66">
        <v>33.6</v>
      </c>
      <c r="E79" s="66">
        <v>25</v>
      </c>
      <c r="F79" s="89">
        <v>839.95</v>
      </c>
    </row>
    <row r="80" spans="1:6" ht="12">
      <c r="A80" s="117"/>
      <c r="B80" s="120"/>
      <c r="C80" s="67" t="s">
        <v>120</v>
      </c>
      <c r="D80" s="66">
        <v>33.6</v>
      </c>
      <c r="E80" s="66">
        <v>10</v>
      </c>
      <c r="F80" s="89">
        <v>335.98</v>
      </c>
    </row>
    <row r="81" spans="1:6" ht="12">
      <c r="A81" s="117"/>
      <c r="B81" s="120"/>
      <c r="C81" s="67" t="s">
        <v>121</v>
      </c>
      <c r="D81" s="66">
        <v>174</v>
      </c>
      <c r="E81" s="66">
        <v>5</v>
      </c>
      <c r="F81" s="89">
        <v>870.02</v>
      </c>
    </row>
    <row r="82" spans="1:6" ht="12">
      <c r="A82" s="117"/>
      <c r="B82" s="120"/>
      <c r="C82" s="67" t="s">
        <v>122</v>
      </c>
      <c r="D82" s="66">
        <v>32.1</v>
      </c>
      <c r="E82" s="66">
        <v>10</v>
      </c>
      <c r="F82" s="89">
        <v>321</v>
      </c>
    </row>
    <row r="83" spans="1:6" ht="12">
      <c r="A83" s="117"/>
      <c r="B83" s="120"/>
      <c r="C83" s="67" t="s">
        <v>123</v>
      </c>
      <c r="D83" s="66">
        <v>52.43</v>
      </c>
      <c r="E83" s="66">
        <v>5</v>
      </c>
      <c r="F83" s="89">
        <v>262.15</v>
      </c>
    </row>
    <row r="84" spans="1:6" ht="12">
      <c r="A84" s="117"/>
      <c r="B84" s="120"/>
      <c r="C84" s="67" t="s">
        <v>124</v>
      </c>
      <c r="D84" s="66">
        <v>85.39</v>
      </c>
      <c r="E84" s="66">
        <v>5</v>
      </c>
      <c r="F84" s="89">
        <v>426.93</v>
      </c>
    </row>
    <row r="85" spans="1:6" ht="12">
      <c r="A85" s="117"/>
      <c r="B85" s="120"/>
      <c r="C85" s="67" t="s">
        <v>125</v>
      </c>
      <c r="D85" s="66">
        <v>113.4</v>
      </c>
      <c r="E85" s="66">
        <v>3</v>
      </c>
      <c r="F85" s="89">
        <v>340.2</v>
      </c>
    </row>
    <row r="86" spans="1:6" ht="12">
      <c r="A86" s="117"/>
      <c r="B86" s="120"/>
      <c r="C86" s="67" t="s">
        <v>126</v>
      </c>
      <c r="D86" s="66">
        <v>449.4</v>
      </c>
      <c r="E86" s="66">
        <v>1</v>
      </c>
      <c r="F86" s="89">
        <v>449.4</v>
      </c>
    </row>
    <row r="87" spans="1:6" ht="12">
      <c r="A87" s="117"/>
      <c r="B87" s="120"/>
      <c r="C87" s="67" t="s">
        <v>127</v>
      </c>
      <c r="D87" s="66">
        <v>624.88</v>
      </c>
      <c r="E87" s="66">
        <v>1</v>
      </c>
      <c r="F87" s="89">
        <v>624.88</v>
      </c>
    </row>
    <row r="88" spans="1:6" ht="12">
      <c r="A88" s="117"/>
      <c r="B88" s="120"/>
      <c r="C88" s="67" t="s">
        <v>128</v>
      </c>
      <c r="D88" s="66">
        <v>395.9</v>
      </c>
      <c r="E88" s="66">
        <v>1</v>
      </c>
      <c r="F88" s="89">
        <v>395.9</v>
      </c>
    </row>
    <row r="89" spans="1:6" ht="12">
      <c r="A89" s="117"/>
      <c r="B89" s="120"/>
      <c r="C89" s="67" t="s">
        <v>129</v>
      </c>
      <c r="D89" s="66">
        <v>1371</v>
      </c>
      <c r="E89" s="66">
        <v>1</v>
      </c>
      <c r="F89" s="89">
        <v>1371</v>
      </c>
    </row>
    <row r="90" spans="1:6" ht="12">
      <c r="A90" s="117"/>
      <c r="B90" s="120"/>
      <c r="C90" s="67" t="s">
        <v>130</v>
      </c>
      <c r="D90" s="66">
        <v>420</v>
      </c>
      <c r="E90" s="66">
        <v>1</v>
      </c>
      <c r="F90" s="89">
        <v>420</v>
      </c>
    </row>
    <row r="91" spans="1:6" ht="12">
      <c r="A91" s="117"/>
      <c r="B91" s="120"/>
      <c r="C91" s="67" t="s">
        <v>131</v>
      </c>
      <c r="D91" s="66">
        <v>1020</v>
      </c>
      <c r="E91" s="66">
        <v>1</v>
      </c>
      <c r="F91" s="89">
        <v>1020</v>
      </c>
    </row>
    <row r="92" spans="1:6" ht="12">
      <c r="A92" s="117"/>
      <c r="B92" s="120"/>
      <c r="C92" s="67" t="s">
        <v>132</v>
      </c>
      <c r="D92" s="66">
        <v>220</v>
      </c>
      <c r="E92" s="66">
        <v>1</v>
      </c>
      <c r="F92" s="89">
        <v>220</v>
      </c>
    </row>
    <row r="93" spans="1:6" ht="12">
      <c r="A93" s="117"/>
      <c r="B93" s="120"/>
      <c r="C93" s="67" t="s">
        <v>133</v>
      </c>
      <c r="D93" s="66">
        <v>148.3</v>
      </c>
      <c r="E93" s="66">
        <v>20</v>
      </c>
      <c r="F93" s="89">
        <v>2966</v>
      </c>
    </row>
    <row r="94" spans="1:6" ht="12">
      <c r="A94" s="117"/>
      <c r="B94" s="120"/>
      <c r="C94" s="67" t="s">
        <v>134</v>
      </c>
      <c r="D94" s="66">
        <v>157.29</v>
      </c>
      <c r="E94" s="66">
        <v>8</v>
      </c>
      <c r="F94" s="89">
        <v>1258.32</v>
      </c>
    </row>
    <row r="95" spans="1:6" ht="12">
      <c r="A95" s="117"/>
      <c r="B95" s="120"/>
      <c r="C95" s="67" t="s">
        <v>135</v>
      </c>
      <c r="D95" s="66">
        <v>1425</v>
      </c>
      <c r="E95" s="66">
        <v>1</v>
      </c>
      <c r="F95" s="89">
        <v>1425</v>
      </c>
    </row>
    <row r="96" spans="1:6" ht="12">
      <c r="A96" s="117"/>
      <c r="B96" s="120"/>
      <c r="C96" s="67" t="s">
        <v>136</v>
      </c>
      <c r="D96" s="66">
        <v>110</v>
      </c>
      <c r="E96" s="66">
        <v>1</v>
      </c>
      <c r="F96" s="89">
        <v>110</v>
      </c>
    </row>
    <row r="97" spans="1:6" ht="12">
      <c r="A97" s="117"/>
      <c r="B97" s="120"/>
      <c r="C97" s="67" t="s">
        <v>137</v>
      </c>
      <c r="D97" s="66">
        <v>413.12</v>
      </c>
      <c r="E97" s="66">
        <v>1</v>
      </c>
      <c r="F97" s="89">
        <v>413.12</v>
      </c>
    </row>
    <row r="98" spans="1:6" ht="12">
      <c r="A98" s="117"/>
      <c r="B98" s="120"/>
      <c r="C98" s="67" t="s">
        <v>138</v>
      </c>
      <c r="D98" s="66">
        <v>216.91</v>
      </c>
      <c r="E98" s="66">
        <v>3</v>
      </c>
      <c r="F98" s="89">
        <v>650.72</v>
      </c>
    </row>
    <row r="99" spans="1:6" ht="12">
      <c r="A99" s="117"/>
      <c r="B99" s="120"/>
      <c r="C99" s="67" t="s">
        <v>139</v>
      </c>
      <c r="D99" s="66">
        <v>840</v>
      </c>
      <c r="E99" s="66">
        <v>0.5</v>
      </c>
      <c r="F99" s="89">
        <v>420</v>
      </c>
    </row>
    <row r="100" spans="1:6" ht="12">
      <c r="A100" s="117"/>
      <c r="B100" s="120"/>
      <c r="C100" s="67" t="s">
        <v>140</v>
      </c>
      <c r="D100" s="66">
        <v>264</v>
      </c>
      <c r="E100" s="66">
        <v>0.8</v>
      </c>
      <c r="F100" s="89">
        <v>211.2</v>
      </c>
    </row>
    <row r="101" spans="1:6" ht="12">
      <c r="A101" s="117"/>
      <c r="B101" s="120"/>
      <c r="C101" s="67" t="s">
        <v>141</v>
      </c>
      <c r="D101" s="66">
        <v>24.78</v>
      </c>
      <c r="E101" s="66">
        <v>3</v>
      </c>
      <c r="F101" s="89">
        <v>74.34</v>
      </c>
    </row>
    <row r="102" spans="1:6" ht="12">
      <c r="A102" s="117"/>
      <c r="B102" s="120"/>
      <c r="C102" s="67" t="s">
        <v>142</v>
      </c>
      <c r="D102" s="66">
        <v>120</v>
      </c>
      <c r="E102" s="66">
        <v>0.05</v>
      </c>
      <c r="F102" s="89">
        <v>6</v>
      </c>
    </row>
    <row r="103" spans="1:6" ht="12">
      <c r="A103" s="117"/>
      <c r="B103" s="121"/>
      <c r="C103" s="67" t="s">
        <v>143</v>
      </c>
      <c r="D103" s="66">
        <v>1200</v>
      </c>
      <c r="E103" s="66">
        <v>0.05</v>
      </c>
      <c r="F103" s="89">
        <v>60</v>
      </c>
    </row>
    <row r="104" spans="1:6" ht="12">
      <c r="A104" s="117"/>
      <c r="B104" s="73" t="s">
        <v>144</v>
      </c>
      <c r="C104" s="67" t="s">
        <v>145</v>
      </c>
      <c r="D104" s="66">
        <v>11</v>
      </c>
      <c r="E104" s="66">
        <v>1897</v>
      </c>
      <c r="F104" s="89">
        <v>20867</v>
      </c>
    </row>
    <row r="105" spans="1:6" ht="12">
      <c r="A105" s="117"/>
      <c r="B105" s="73" t="s">
        <v>146</v>
      </c>
      <c r="C105" s="67" t="s">
        <v>147</v>
      </c>
      <c r="D105" s="66">
        <v>26</v>
      </c>
      <c r="E105" s="66">
        <v>1216</v>
      </c>
      <c r="F105" s="89">
        <v>31617.55</v>
      </c>
    </row>
    <row r="106" spans="1:6" ht="12">
      <c r="A106" s="117"/>
      <c r="B106" s="119" t="s">
        <v>148</v>
      </c>
      <c r="C106" s="67" t="s">
        <v>149</v>
      </c>
      <c r="D106" s="66">
        <v>19.43</v>
      </c>
      <c r="E106" s="66">
        <v>40</v>
      </c>
      <c r="F106" s="89">
        <v>777.2</v>
      </c>
    </row>
    <row r="107" spans="1:6" ht="12">
      <c r="A107" s="117"/>
      <c r="B107" s="120"/>
      <c r="C107" s="67" t="s">
        <v>150</v>
      </c>
      <c r="D107" s="66">
        <v>30.48</v>
      </c>
      <c r="E107" s="66">
        <v>200</v>
      </c>
      <c r="F107" s="89">
        <v>6096.86</v>
      </c>
    </row>
    <row r="108" spans="1:6" ht="12">
      <c r="A108" s="117"/>
      <c r="B108" s="120"/>
      <c r="C108" s="67" t="s">
        <v>151</v>
      </c>
      <c r="D108" s="66">
        <v>381.39</v>
      </c>
      <c r="E108" s="66">
        <v>20</v>
      </c>
      <c r="F108" s="89">
        <v>7627.82</v>
      </c>
    </row>
    <row r="109" spans="1:6" ht="12">
      <c r="A109" s="117"/>
      <c r="B109" s="120"/>
      <c r="C109" s="67" t="s">
        <v>152</v>
      </c>
      <c r="D109" s="66">
        <v>27.76</v>
      </c>
      <c r="E109" s="66">
        <v>20</v>
      </c>
      <c r="F109" s="89">
        <v>555.12</v>
      </c>
    </row>
    <row r="110" spans="1:6" ht="12">
      <c r="A110" s="117"/>
      <c r="B110" s="120"/>
      <c r="C110" s="67" t="s">
        <v>153</v>
      </c>
      <c r="D110" s="66">
        <v>19.36</v>
      </c>
      <c r="E110" s="66">
        <v>200</v>
      </c>
      <c r="F110" s="89">
        <v>3871.25</v>
      </c>
    </row>
    <row r="111" spans="1:6" ht="12">
      <c r="A111" s="117"/>
      <c r="B111" s="120"/>
      <c r="C111" s="67" t="s">
        <v>154</v>
      </c>
      <c r="D111" s="66">
        <v>371.04</v>
      </c>
      <c r="E111" s="66">
        <v>35</v>
      </c>
      <c r="F111" s="89">
        <v>12986.54</v>
      </c>
    </row>
    <row r="112" spans="1:6" ht="12">
      <c r="A112" s="117"/>
      <c r="B112" s="120"/>
      <c r="C112" s="67" t="s">
        <v>155</v>
      </c>
      <c r="D112" s="66">
        <v>52.04</v>
      </c>
      <c r="E112" s="66">
        <v>100</v>
      </c>
      <c r="F112" s="89">
        <v>5204.48</v>
      </c>
    </row>
    <row r="113" spans="1:6" ht="12">
      <c r="A113" s="117"/>
      <c r="B113" s="121"/>
      <c r="C113" s="67" t="s">
        <v>156</v>
      </c>
      <c r="D113" s="66">
        <v>36.31</v>
      </c>
      <c r="E113" s="66">
        <v>10</v>
      </c>
      <c r="F113" s="89">
        <v>363.05</v>
      </c>
    </row>
    <row r="114" spans="1:6" ht="12">
      <c r="A114" s="117"/>
      <c r="B114" s="119" t="s">
        <v>157</v>
      </c>
      <c r="C114" s="67" t="s">
        <v>158</v>
      </c>
      <c r="D114" s="66">
        <v>3.24</v>
      </c>
      <c r="E114" s="66">
        <v>2880</v>
      </c>
      <c r="F114" s="89">
        <v>9331.2</v>
      </c>
    </row>
    <row r="115" spans="1:6" ht="12">
      <c r="A115" s="117"/>
      <c r="B115" s="120"/>
      <c r="C115" s="67" t="s">
        <v>159</v>
      </c>
      <c r="D115" s="66">
        <v>69.5</v>
      </c>
      <c r="E115" s="66">
        <v>57.55</v>
      </c>
      <c r="F115" s="89">
        <v>4000</v>
      </c>
    </row>
    <row r="116" spans="1:6" ht="12">
      <c r="A116" s="117"/>
      <c r="B116" s="120"/>
      <c r="C116" s="67" t="s">
        <v>160</v>
      </c>
      <c r="D116" s="66">
        <v>33.32</v>
      </c>
      <c r="E116" s="66">
        <v>36</v>
      </c>
      <c r="F116" s="89">
        <v>1199.52</v>
      </c>
    </row>
    <row r="117" spans="1:6" ht="12">
      <c r="A117" s="117"/>
      <c r="B117" s="120"/>
      <c r="C117" s="67" t="s">
        <v>161</v>
      </c>
      <c r="D117" s="66">
        <v>9</v>
      </c>
      <c r="E117" s="66">
        <v>75</v>
      </c>
      <c r="F117" s="89">
        <v>675</v>
      </c>
    </row>
    <row r="118" spans="1:6" ht="12">
      <c r="A118" s="117"/>
      <c r="B118" s="120"/>
      <c r="C118" s="67" t="s">
        <v>162</v>
      </c>
      <c r="D118" s="66">
        <v>12</v>
      </c>
      <c r="E118" s="66">
        <v>8</v>
      </c>
      <c r="F118" s="89">
        <v>96</v>
      </c>
    </row>
    <row r="119" spans="1:6" ht="12">
      <c r="A119" s="117"/>
      <c r="B119" s="120"/>
      <c r="C119" s="67" t="s">
        <v>163</v>
      </c>
      <c r="D119" s="66">
        <v>25.18</v>
      </c>
      <c r="E119" s="66">
        <v>80.6</v>
      </c>
      <c r="F119" s="89">
        <v>2029.48</v>
      </c>
    </row>
    <row r="120" spans="1:6" ht="12">
      <c r="A120" s="117"/>
      <c r="B120" s="121"/>
      <c r="C120" s="67" t="s">
        <v>164</v>
      </c>
      <c r="D120" s="66">
        <v>70</v>
      </c>
      <c r="E120" s="66">
        <v>57.14</v>
      </c>
      <c r="F120" s="89">
        <v>4000</v>
      </c>
    </row>
    <row r="121" spans="1:6" ht="12">
      <c r="A121" s="117"/>
      <c r="B121" s="119" t="s">
        <v>165</v>
      </c>
      <c r="C121" s="16" t="s">
        <v>166</v>
      </c>
      <c r="D121" s="15">
        <v>79.2</v>
      </c>
      <c r="E121" s="15">
        <v>66.8</v>
      </c>
      <c r="F121" s="90">
        <v>5290.5</v>
      </c>
    </row>
    <row r="122" spans="1:6" ht="12">
      <c r="A122" s="117"/>
      <c r="B122" s="120"/>
      <c r="C122" s="67" t="s">
        <v>167</v>
      </c>
      <c r="D122" s="66">
        <v>42</v>
      </c>
      <c r="E122" s="66">
        <v>100</v>
      </c>
      <c r="F122" s="89">
        <v>4200</v>
      </c>
    </row>
    <row r="123" spans="1:6" ht="12">
      <c r="A123" s="117"/>
      <c r="B123" s="120"/>
      <c r="C123" s="67" t="s">
        <v>168</v>
      </c>
      <c r="D123" s="66">
        <v>41.79</v>
      </c>
      <c r="E123" s="66">
        <v>57.88</v>
      </c>
      <c r="F123" s="89">
        <v>2419</v>
      </c>
    </row>
    <row r="124" spans="1:6" ht="12">
      <c r="A124" s="117"/>
      <c r="B124" s="120"/>
      <c r="C124" s="67" t="s">
        <v>169</v>
      </c>
      <c r="D124" s="66">
        <v>27</v>
      </c>
      <c r="E124" s="66">
        <v>30</v>
      </c>
      <c r="F124" s="89">
        <v>810</v>
      </c>
    </row>
    <row r="125" spans="1:6" ht="12">
      <c r="A125" s="117"/>
      <c r="B125" s="120"/>
      <c r="C125" s="67" t="s">
        <v>170</v>
      </c>
      <c r="D125" s="66">
        <v>48</v>
      </c>
      <c r="E125" s="66">
        <v>50</v>
      </c>
      <c r="F125" s="89">
        <v>2400</v>
      </c>
    </row>
    <row r="126" spans="1:6" ht="12">
      <c r="A126" s="117"/>
      <c r="B126" s="120"/>
      <c r="C126" s="67" t="s">
        <v>171</v>
      </c>
      <c r="D126" s="66">
        <v>16</v>
      </c>
      <c r="E126" s="66">
        <v>292.44</v>
      </c>
      <c r="F126" s="89">
        <v>4679</v>
      </c>
    </row>
    <row r="127" spans="1:6" ht="12">
      <c r="A127" s="117"/>
      <c r="B127" s="120"/>
      <c r="C127" s="67" t="s">
        <v>172</v>
      </c>
      <c r="D127" s="66">
        <v>69</v>
      </c>
      <c r="E127" s="66">
        <v>73.03</v>
      </c>
      <c r="F127" s="89">
        <v>5039</v>
      </c>
    </row>
    <row r="128" spans="1:6" ht="12">
      <c r="A128" s="117"/>
      <c r="B128" s="120"/>
      <c r="C128" s="67" t="s">
        <v>173</v>
      </c>
      <c r="D128" s="66">
        <v>28.59</v>
      </c>
      <c r="E128" s="66">
        <v>100</v>
      </c>
      <c r="F128" s="89">
        <v>2859</v>
      </c>
    </row>
    <row r="129" spans="1:6" ht="12">
      <c r="A129" s="117"/>
      <c r="B129" s="120"/>
      <c r="C129" s="67" t="s">
        <v>174</v>
      </c>
      <c r="D129" s="66">
        <v>13.96</v>
      </c>
      <c r="E129" s="66">
        <v>600</v>
      </c>
      <c r="F129" s="89">
        <v>8376</v>
      </c>
    </row>
    <row r="130" spans="1:6" ht="12">
      <c r="A130" s="117"/>
      <c r="B130" s="120"/>
      <c r="C130" s="67" t="s">
        <v>175</v>
      </c>
      <c r="D130" s="66">
        <v>15.95</v>
      </c>
      <c r="E130" s="66">
        <v>600</v>
      </c>
      <c r="F130" s="89">
        <v>9570</v>
      </c>
    </row>
    <row r="131" spans="1:6" ht="12">
      <c r="A131" s="117"/>
      <c r="B131" s="120"/>
      <c r="C131" s="67" t="s">
        <v>176</v>
      </c>
      <c r="D131" s="66">
        <v>15.95</v>
      </c>
      <c r="E131" s="66">
        <v>200</v>
      </c>
      <c r="F131" s="89">
        <v>3190</v>
      </c>
    </row>
    <row r="132" spans="1:6" ht="12">
      <c r="A132" s="117"/>
      <c r="B132" s="120"/>
      <c r="C132" s="67" t="s">
        <v>177</v>
      </c>
      <c r="D132" s="66">
        <v>15</v>
      </c>
      <c r="E132" s="66">
        <v>150</v>
      </c>
      <c r="F132" s="89">
        <v>2250</v>
      </c>
    </row>
    <row r="133" spans="1:6" ht="12">
      <c r="A133" s="117"/>
      <c r="B133" s="120"/>
      <c r="C133" s="67" t="s">
        <v>178</v>
      </c>
      <c r="D133" s="66">
        <v>14.84</v>
      </c>
      <c r="E133" s="66">
        <v>150</v>
      </c>
      <c r="F133" s="89">
        <v>2226</v>
      </c>
    </row>
    <row r="134" spans="1:6" ht="12">
      <c r="A134" s="117"/>
      <c r="B134" s="120"/>
      <c r="C134" s="67" t="s">
        <v>179</v>
      </c>
      <c r="D134" s="66">
        <v>14.84</v>
      </c>
      <c r="E134" s="66">
        <v>100</v>
      </c>
      <c r="F134" s="89">
        <v>1484</v>
      </c>
    </row>
    <row r="135" spans="1:6" ht="12">
      <c r="A135" s="117"/>
      <c r="B135" s="120"/>
      <c r="C135" s="67" t="s">
        <v>180</v>
      </c>
      <c r="D135" s="66">
        <v>19.3</v>
      </c>
      <c r="E135" s="66">
        <v>150</v>
      </c>
      <c r="F135" s="89">
        <v>2895</v>
      </c>
    </row>
    <row r="136" spans="1:6" ht="12">
      <c r="A136" s="117"/>
      <c r="B136" s="120"/>
      <c r="C136" s="67" t="s">
        <v>181</v>
      </c>
      <c r="D136" s="66">
        <v>12</v>
      </c>
      <c r="E136" s="66">
        <v>150</v>
      </c>
      <c r="F136" s="89">
        <v>1800</v>
      </c>
    </row>
    <row r="137" spans="1:6" ht="12">
      <c r="A137" s="117"/>
      <c r="B137" s="120"/>
      <c r="C137" s="67" t="s">
        <v>182</v>
      </c>
      <c r="D137" s="66">
        <v>46</v>
      </c>
      <c r="E137" s="66">
        <v>62.41</v>
      </c>
      <c r="F137" s="89">
        <v>2871</v>
      </c>
    </row>
    <row r="138" spans="1:6" ht="12">
      <c r="A138" s="117"/>
      <c r="B138" s="120"/>
      <c r="C138" s="67" t="s">
        <v>183</v>
      </c>
      <c r="D138" s="66">
        <v>15.4</v>
      </c>
      <c r="E138" s="66">
        <v>100</v>
      </c>
      <c r="F138" s="89">
        <v>1540</v>
      </c>
    </row>
    <row r="139" spans="1:6" ht="12">
      <c r="A139" s="117"/>
      <c r="B139" s="121"/>
      <c r="C139" s="67" t="s">
        <v>184</v>
      </c>
      <c r="D139" s="66">
        <v>21.65</v>
      </c>
      <c r="E139" s="66">
        <v>312.19</v>
      </c>
      <c r="F139" s="89">
        <v>6759</v>
      </c>
    </row>
    <row r="140" spans="1:6" ht="12">
      <c r="A140" s="117"/>
      <c r="B140" s="73" t="s">
        <v>185</v>
      </c>
      <c r="C140" s="67" t="s">
        <v>186</v>
      </c>
      <c r="D140" s="66">
        <v>59</v>
      </c>
      <c r="E140" s="66">
        <v>140</v>
      </c>
      <c r="F140" s="89">
        <v>8260</v>
      </c>
    </row>
    <row r="141" spans="1:6" ht="12">
      <c r="A141" s="117"/>
      <c r="B141" s="119" t="s">
        <v>187</v>
      </c>
      <c r="C141" s="16" t="s">
        <v>188</v>
      </c>
      <c r="D141" s="15">
        <v>80.1</v>
      </c>
      <c r="E141" s="15">
        <v>32.2</v>
      </c>
      <c r="F141" s="90">
        <v>2579.22</v>
      </c>
    </row>
    <row r="142" spans="1:6" ht="12">
      <c r="A142" s="117"/>
      <c r="B142" s="120"/>
      <c r="C142" s="16" t="s">
        <v>189</v>
      </c>
      <c r="D142" s="15">
        <v>80</v>
      </c>
      <c r="E142" s="15">
        <v>46.6</v>
      </c>
      <c r="F142" s="90">
        <v>3728</v>
      </c>
    </row>
    <row r="143" spans="1:6" ht="12">
      <c r="A143" s="117"/>
      <c r="B143" s="121"/>
      <c r="C143" s="16" t="s">
        <v>190</v>
      </c>
      <c r="D143" s="15">
        <v>60.2</v>
      </c>
      <c r="E143" s="15">
        <v>63.2</v>
      </c>
      <c r="F143" s="90">
        <v>3804.64</v>
      </c>
    </row>
    <row r="144" spans="1:6" ht="16.5" customHeight="1">
      <c r="A144" s="117"/>
      <c r="B144" s="119" t="s">
        <v>199</v>
      </c>
      <c r="C144" s="67" t="s">
        <v>191</v>
      </c>
      <c r="D144" s="66">
        <v>85.99</v>
      </c>
      <c r="E144" s="66">
        <v>90</v>
      </c>
      <c r="F144" s="89">
        <v>7739.1</v>
      </c>
    </row>
    <row r="145" spans="1:6" ht="12">
      <c r="A145" s="117"/>
      <c r="B145" s="121"/>
      <c r="C145" s="67" t="s">
        <v>192</v>
      </c>
      <c r="D145" s="66">
        <v>24</v>
      </c>
      <c r="E145" s="66">
        <v>181</v>
      </c>
      <c r="F145" s="89">
        <v>4344</v>
      </c>
    </row>
    <row r="146" spans="1:6" ht="12">
      <c r="A146" s="117"/>
      <c r="B146" s="119" t="s">
        <v>193</v>
      </c>
      <c r="C146" s="67" t="s">
        <v>194</v>
      </c>
      <c r="D146" s="66">
        <v>15</v>
      </c>
      <c r="E146" s="66">
        <v>197</v>
      </c>
      <c r="F146" s="89">
        <v>2955</v>
      </c>
    </row>
    <row r="147" spans="1:6" ht="12">
      <c r="A147" s="117"/>
      <c r="B147" s="120"/>
      <c r="C147" s="67" t="s">
        <v>195</v>
      </c>
      <c r="D147" s="66">
        <v>10.5</v>
      </c>
      <c r="E147" s="66">
        <v>55.8</v>
      </c>
      <c r="F147" s="89">
        <v>585.9</v>
      </c>
    </row>
    <row r="148" spans="1:6" ht="12">
      <c r="A148" s="117"/>
      <c r="B148" s="120"/>
      <c r="C148" s="67" t="s">
        <v>196</v>
      </c>
      <c r="D148" s="66">
        <v>15</v>
      </c>
      <c r="E148" s="66">
        <v>114</v>
      </c>
      <c r="F148" s="89">
        <v>1710</v>
      </c>
    </row>
    <row r="149" spans="1:6" ht="12">
      <c r="A149" s="117"/>
      <c r="B149" s="121"/>
      <c r="C149" s="67" t="s">
        <v>197</v>
      </c>
      <c r="D149" s="66">
        <v>14.4</v>
      </c>
      <c r="E149" s="66">
        <v>122</v>
      </c>
      <c r="F149" s="89">
        <v>1756.8</v>
      </c>
    </row>
    <row r="150" spans="1:6" ht="12.75" thickBot="1">
      <c r="A150" s="118"/>
      <c r="B150" s="73" t="s">
        <v>193</v>
      </c>
      <c r="C150" s="67" t="s">
        <v>198</v>
      </c>
      <c r="D150" s="66">
        <v>10.1</v>
      </c>
      <c r="E150" s="66">
        <v>630</v>
      </c>
      <c r="F150" s="89">
        <v>6363</v>
      </c>
    </row>
    <row r="151" spans="1:6" ht="12.75" thickBot="1">
      <c r="A151" s="68"/>
      <c r="B151" s="69" t="s">
        <v>7</v>
      </c>
      <c r="C151" s="70"/>
      <c r="D151" s="69"/>
      <c r="E151" s="69"/>
      <c r="F151" s="71">
        <v>818405.63</v>
      </c>
    </row>
    <row r="152" spans="1:6" ht="54" customHeight="1" thickBot="1">
      <c r="A152" s="91" t="s">
        <v>203</v>
      </c>
      <c r="B152" s="92" t="s">
        <v>201</v>
      </c>
      <c r="C152" s="92" t="s">
        <v>202</v>
      </c>
      <c r="D152" s="93">
        <v>2175.28</v>
      </c>
      <c r="E152" s="94">
        <v>88</v>
      </c>
      <c r="F152" s="99">
        <v>192254</v>
      </c>
    </row>
    <row r="153" spans="1:6" ht="12">
      <c r="A153" s="148" t="s">
        <v>219</v>
      </c>
      <c r="B153" s="122" t="s">
        <v>204</v>
      </c>
      <c r="C153" s="75" t="s">
        <v>205</v>
      </c>
      <c r="D153" s="76">
        <v>621</v>
      </c>
      <c r="E153" s="76">
        <v>3</v>
      </c>
      <c r="F153" s="96">
        <v>1863</v>
      </c>
    </row>
    <row r="154" spans="1:6" ht="13.5" customHeight="1">
      <c r="A154" s="149"/>
      <c r="B154" s="123"/>
      <c r="C154" s="14" t="s">
        <v>205</v>
      </c>
      <c r="D154" s="15">
        <v>525</v>
      </c>
      <c r="E154" s="15">
        <v>2</v>
      </c>
      <c r="F154" s="90">
        <v>1050</v>
      </c>
    </row>
    <row r="155" spans="1:6" ht="13.5" customHeight="1">
      <c r="A155" s="149"/>
      <c r="B155" s="123"/>
      <c r="C155" s="14" t="s">
        <v>206</v>
      </c>
      <c r="D155" s="15">
        <v>1292.5</v>
      </c>
      <c r="E155" s="15">
        <v>2</v>
      </c>
      <c r="F155" s="90">
        <v>2585</v>
      </c>
    </row>
    <row r="156" spans="1:6" ht="10.5" customHeight="1">
      <c r="A156" s="149"/>
      <c r="B156" s="123"/>
      <c r="C156" s="14" t="s">
        <v>205</v>
      </c>
      <c r="D156" s="15">
        <v>175</v>
      </c>
      <c r="E156" s="15">
        <v>1</v>
      </c>
      <c r="F156" s="90">
        <v>175</v>
      </c>
    </row>
    <row r="157" spans="1:6" ht="13.5" customHeight="1">
      <c r="A157" s="149"/>
      <c r="B157" s="72" t="s">
        <v>207</v>
      </c>
      <c r="C157" s="14" t="s">
        <v>208</v>
      </c>
      <c r="D157" s="15">
        <v>3842</v>
      </c>
      <c r="E157" s="15">
        <v>1</v>
      </c>
      <c r="F157" s="90">
        <v>3842</v>
      </c>
    </row>
    <row r="158" spans="1:6" ht="22.5">
      <c r="A158" s="149"/>
      <c r="B158" s="72" t="s">
        <v>209</v>
      </c>
      <c r="C158" s="14" t="s">
        <v>210</v>
      </c>
      <c r="D158" s="15">
        <v>225</v>
      </c>
      <c r="E158" s="15">
        <v>1</v>
      </c>
      <c r="F158" s="90">
        <v>225</v>
      </c>
    </row>
    <row r="159" spans="1:6" ht="13.5" customHeight="1">
      <c r="A159" s="149"/>
      <c r="B159" s="72" t="s">
        <v>211</v>
      </c>
      <c r="C159" s="14" t="s">
        <v>212</v>
      </c>
      <c r="D159" s="15">
        <v>82</v>
      </c>
      <c r="E159" s="15">
        <v>125</v>
      </c>
      <c r="F159" s="90">
        <v>10250</v>
      </c>
    </row>
    <row r="160" spans="1:6" ht="12">
      <c r="A160" s="149"/>
      <c r="B160" s="72" t="s">
        <v>213</v>
      </c>
      <c r="C160" s="14" t="s">
        <v>214</v>
      </c>
      <c r="D160" s="15">
        <v>24.75</v>
      </c>
      <c r="E160" s="15">
        <v>128</v>
      </c>
      <c r="F160" s="90">
        <v>3168.01</v>
      </c>
    </row>
    <row r="161" spans="1:6" ht="13.5" customHeight="1">
      <c r="A161" s="149"/>
      <c r="B161" s="72" t="s">
        <v>215</v>
      </c>
      <c r="C161" s="14" t="s">
        <v>216</v>
      </c>
      <c r="D161" s="15">
        <v>87.91</v>
      </c>
      <c r="E161" s="15">
        <v>1</v>
      </c>
      <c r="F161" s="90">
        <v>87.91</v>
      </c>
    </row>
    <row r="162" spans="1:6" ht="13.5" customHeight="1" thickBot="1">
      <c r="A162" s="150"/>
      <c r="B162" s="108" t="s">
        <v>217</v>
      </c>
      <c r="C162" s="102" t="s">
        <v>218</v>
      </c>
      <c r="D162" s="97">
        <v>1289.95</v>
      </c>
      <c r="E162" s="97">
        <v>1</v>
      </c>
      <c r="F162" s="98">
        <v>1289.95</v>
      </c>
    </row>
    <row r="163" spans="1:14" ht="13.5" thickBot="1">
      <c r="A163" s="100"/>
      <c r="B163" s="95" t="s">
        <v>9</v>
      </c>
      <c r="C163" s="95"/>
      <c r="D163" s="95"/>
      <c r="E163" s="95"/>
      <c r="F163" s="101">
        <f>SUM(F153:F162)</f>
        <v>24535.870000000003</v>
      </c>
      <c r="H163" s="103"/>
      <c r="I163" s="104"/>
      <c r="J163" s="104"/>
      <c r="K163" s="105"/>
      <c r="L163" s="104"/>
      <c r="M163" s="105"/>
      <c r="N163" s="106"/>
    </row>
    <row r="164" spans="1:6" s="107" customFormat="1" ht="53.25" customHeight="1" thickBot="1">
      <c r="A164" s="147" t="s">
        <v>221</v>
      </c>
      <c r="B164" s="109" t="s">
        <v>220</v>
      </c>
      <c r="C164" s="109" t="s">
        <v>20</v>
      </c>
      <c r="D164" s="110">
        <v>4.61</v>
      </c>
      <c r="E164" s="109">
        <v>53072</v>
      </c>
      <c r="F164" s="111">
        <v>244917.02</v>
      </c>
    </row>
    <row r="165" spans="1:6" ht="14.25" customHeight="1" thickBot="1">
      <c r="A165" s="112"/>
      <c r="B165" s="114" t="s">
        <v>222</v>
      </c>
      <c r="C165" s="113"/>
      <c r="D165" s="113"/>
      <c r="E165" s="113"/>
      <c r="F165" s="115">
        <f>F164+F163+F152+F151+F56+F34+F17</f>
        <v>1699849.1244970001</v>
      </c>
    </row>
    <row r="167" spans="1:3" ht="12">
      <c r="A167" s="145" t="s">
        <v>223</v>
      </c>
      <c r="B167" s="145"/>
      <c r="C167" s="146" t="s">
        <v>224</v>
      </c>
    </row>
    <row r="168" spans="1:2" ht="12">
      <c r="A168" s="145" t="s">
        <v>225</v>
      </c>
      <c r="B168" s="145"/>
    </row>
    <row r="169" ht="12">
      <c r="A169" s="1" t="s">
        <v>226</v>
      </c>
    </row>
  </sheetData>
  <sheetProtection/>
  <mergeCells count="26">
    <mergeCell ref="A167:B167"/>
    <mergeCell ref="A168:B168"/>
    <mergeCell ref="B11:B12"/>
    <mergeCell ref="B13:B16"/>
    <mergeCell ref="A17:C17"/>
    <mergeCell ref="A35:A54"/>
    <mergeCell ref="B48:B54"/>
    <mergeCell ref="B35:B39"/>
    <mergeCell ref="A153:A162"/>
    <mergeCell ref="B153:B156"/>
    <mergeCell ref="A2:E2"/>
    <mergeCell ref="A3:E3"/>
    <mergeCell ref="A18:A33"/>
    <mergeCell ref="B30:B33"/>
    <mergeCell ref="B27:B29"/>
    <mergeCell ref="B25:B26"/>
    <mergeCell ref="B22:B23"/>
    <mergeCell ref="A7:A16"/>
    <mergeCell ref="A57:A150"/>
    <mergeCell ref="B73:B103"/>
    <mergeCell ref="B106:B113"/>
    <mergeCell ref="B114:B120"/>
    <mergeCell ref="B121:B139"/>
    <mergeCell ref="B141:B143"/>
    <mergeCell ref="B144:B145"/>
    <mergeCell ref="B146:B149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2022-02-07T14:08:24Z</cp:lastPrinted>
  <dcterms:created xsi:type="dcterms:W3CDTF">1996-10-08T23:32:33Z</dcterms:created>
  <dcterms:modified xsi:type="dcterms:W3CDTF">2022-02-21T10:04:52Z</dcterms:modified>
  <cp:category/>
  <cp:version/>
  <cp:contentType/>
  <cp:contentStatus/>
</cp:coreProperties>
</file>