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<sst xmlns="http://schemas.openxmlformats.org/spreadsheetml/2006/main" count="127" uniqueCount="118">
  <si>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</si>
  <si>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</si>
  <si>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</si>
  <si>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</si>
  <si>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</si>
  <si>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ДМП "Івано-Франківськтеплокомуненерго"</t>
  </si>
  <si>
    <t>Інформація щодо придбання товарів, робіт і послуг за кошти обласного бюджету</t>
  </si>
  <si>
    <t>Всього:</t>
  </si>
  <si>
    <t>ціна за одиницю (грн)</t>
  </si>
  <si>
    <t>АТ "Прикарпаттяобленерго"</t>
  </si>
  <si>
    <t>Всього</t>
  </si>
  <si>
    <t>Разом по ЛПЗ:</t>
  </si>
  <si>
    <t>Головний бухгалтер:</t>
  </si>
  <si>
    <t>Дутка О.Й.</t>
  </si>
  <si>
    <t>Виконавець:</t>
  </si>
  <si>
    <t>Ольга Панчак</t>
  </si>
  <si>
    <t>за період  11.10.2021р.  по  17.10.2021р.</t>
  </si>
  <si>
    <t>ОБ МСЕ</t>
  </si>
  <si>
    <t>МПП Квант-ІІ</t>
  </si>
  <si>
    <t>підключення інтернету Коломия</t>
  </si>
  <si>
    <t>послуги інтернету</t>
  </si>
  <si>
    <t>маршрутизатор</t>
  </si>
  <si>
    <t>ПП ОККО Контракт</t>
  </si>
  <si>
    <t>А-95 талони номіналом 10л.</t>
  </si>
  <si>
    <t>ФОП Литвинюк Г.І.</t>
  </si>
  <si>
    <t>ноутбуки</t>
  </si>
  <si>
    <t>принтери</t>
  </si>
  <si>
    <t>ФОП Шавлай Г.Л.</t>
  </si>
  <si>
    <t>АХД 5л</t>
  </si>
  <si>
    <t>ПП Шкромида І.М.</t>
  </si>
  <si>
    <t>заправка картриджів</t>
  </si>
  <si>
    <t>-</t>
  </si>
  <si>
    <t>АТ Укрпошта</t>
  </si>
  <si>
    <t>марки різного номіналу</t>
  </si>
  <si>
    <t>ТзОВ Іводент</t>
  </si>
  <si>
    <t>маски захисні</t>
  </si>
  <si>
    <t>КП Ів-Франк.Водоекотехпром</t>
  </si>
  <si>
    <t>каналізація</t>
  </si>
  <si>
    <t>водопостачання</t>
  </si>
  <si>
    <t xml:space="preserve">АТ Прикарпатобленерго </t>
  </si>
  <si>
    <t>розподіл електроенергії</t>
  </si>
  <si>
    <t>ТОВ ПрикарпатЕнерготрейд</t>
  </si>
  <si>
    <t>електроенергія Ів-Фр.</t>
  </si>
  <si>
    <t>електроенергія Коломия</t>
  </si>
  <si>
    <t>КНП Калуська міська лікарня</t>
  </si>
  <si>
    <t>відшкодування за водопостачання, водовідведення</t>
  </si>
  <si>
    <t>відшкодування за вивіз сміття</t>
  </si>
  <si>
    <t>АТ Оператор ГРМ Івано-Франківськ газ</t>
  </si>
  <si>
    <t>розподіл газу</t>
  </si>
  <si>
    <t>КНП  "Прикарпатський обласний центр служби крові ІФ ОР"</t>
  </si>
  <si>
    <t>Возна</t>
  </si>
  <si>
    <t>Печиво</t>
  </si>
  <si>
    <t>Корнійчук С.А.</t>
  </si>
  <si>
    <t>Рукавички оглядові ніирилові одноразового використання</t>
  </si>
  <si>
    <t>теплове навантаження</t>
  </si>
  <si>
    <t>ПАТ "КАТП-0928"</t>
  </si>
  <si>
    <t>вивіз сміття</t>
  </si>
  <si>
    <t>ТОВ"Прикарпатенерготрейд"</t>
  </si>
  <si>
    <t>Електроенергія</t>
  </si>
  <si>
    <t>АТ"Прикарпаттяобленерго"</t>
  </si>
  <si>
    <t>Електроенергія розподіл</t>
  </si>
  <si>
    <t>Електроенергія реактивна</t>
  </si>
  <si>
    <t>КНП ІФ ОДС "Ясень" ІФ ОР</t>
  </si>
  <si>
    <t>П-ць "Коваль Л.М."</t>
  </si>
  <si>
    <t>лавровий листок</t>
  </si>
  <si>
    <t>крупа перлова</t>
  </si>
  <si>
    <t>горох жовтий</t>
  </si>
  <si>
    <t>томатна паста</t>
  </si>
  <si>
    <t>сарделька</t>
  </si>
  <si>
    <t>картопля молода</t>
  </si>
  <si>
    <t>капуста рання</t>
  </si>
  <si>
    <t>помідор свіжий</t>
  </si>
  <si>
    <t>ТОВ  "Прикарпат-Еко-Продукт"</t>
  </si>
  <si>
    <t>хліб</t>
  </si>
  <si>
    <t>ФОП "Мостовий А.М."</t>
  </si>
  <si>
    <t>масло Селянське</t>
  </si>
  <si>
    <t>сметана плівка</t>
  </si>
  <si>
    <t>молоко Галичина</t>
  </si>
  <si>
    <t>АТ "Івано-Франківськгаз"</t>
  </si>
  <si>
    <t>технічне обслуговування</t>
  </si>
  <si>
    <t>ФОП "Новицький Р.М."</t>
  </si>
  <si>
    <t>бланк "Путівки"</t>
  </si>
  <si>
    <t>бланк "Табель</t>
  </si>
  <si>
    <t>розподіл електроенергія</t>
  </si>
  <si>
    <t>активна електроенергія</t>
  </si>
  <si>
    <t>реактивна електроенергія</t>
  </si>
  <si>
    <t>КНП" ІФОСБудинок дитини ІФОР"</t>
  </si>
  <si>
    <t>Ів-Франк.міськмолокозав</t>
  </si>
  <si>
    <t>кефір 0,350 стакан</t>
  </si>
  <si>
    <t>сир свіжий 9%(кг)</t>
  </si>
  <si>
    <t>молоко 3,3% фас.пак 900гр</t>
  </si>
  <si>
    <t>ФОП "Тодорів Л.І".</t>
  </si>
  <si>
    <t>м"ясо яловиче 1 сорт</t>
  </si>
  <si>
    <t>тушка курки</t>
  </si>
  <si>
    <t>куряче філе</t>
  </si>
  <si>
    <t>Філія АТ"Прикарпаттяобленер</t>
  </si>
  <si>
    <t xml:space="preserve"> за розподіл електроенергії</t>
  </si>
  <si>
    <t>електроенергію</t>
  </si>
  <si>
    <t>ТзОВ"Іводент""</t>
  </si>
  <si>
    <t>дезинфекційні засоби</t>
  </si>
  <si>
    <t>ТзОВ"Вікторія-Дизайн ІФ"</t>
  </si>
  <si>
    <t>буряк</t>
  </si>
  <si>
    <t>картопля</t>
  </si>
  <si>
    <t>манна крупа</t>
  </si>
  <si>
    <t>помідори</t>
  </si>
  <si>
    <t>Ф/Г "Доля"</t>
  </si>
  <si>
    <t>риба морожена</t>
  </si>
  <si>
    <t>яйця</t>
  </si>
  <si>
    <t>морква</t>
  </si>
  <si>
    <t>цибуля</t>
  </si>
  <si>
    <t>ТзОВ"МІТ ЛТД"</t>
  </si>
  <si>
    <t>мол.суміш "Нестожен"</t>
  </si>
  <si>
    <t>ТДВ"Ів-Фр.хлібокомбінат</t>
  </si>
  <si>
    <t>хліб 0,7</t>
  </si>
  <si>
    <t>Разом</t>
  </si>
  <si>
    <t>Ів.-Фр. Обласна база СМП</t>
  </si>
  <si>
    <t>Укртелеком</t>
  </si>
  <si>
    <t>телекомунікаційні послуги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</si>
</sst>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3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Continuous" vertical="center" wrapText="1" shrinkToFi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5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17" fillId="0" borderId="14" xfId="0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2" fontId="25" fillId="0" borderId="13" xfId="0" applyNumberFormat="1" applyFont="1" applyBorder="1" applyAlignment="1">
      <alignment horizontal="right" vertical="center" wrapText="1"/>
    </xf>
    <xf numFmtId="216" fontId="25" fillId="0" borderId="13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right" vertical="center" wrapText="1"/>
    </xf>
    <xf numFmtId="2" fontId="24" fillId="0" borderId="11" xfId="0" applyNumberFormat="1" applyFont="1" applyBorder="1" applyAlignment="1">
      <alignment horizontal="right" vertical="center" wrapText="1"/>
    </xf>
    <xf numFmtId="2" fontId="24" fillId="0" borderId="12" xfId="0" applyNumberFormat="1" applyFont="1" applyBorder="1" applyAlignment="1">
      <alignment horizontal="right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 shrinkToFit="1"/>
    </xf>
    <xf numFmtId="0" fontId="30" fillId="0" borderId="16" xfId="0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 shrinkToFit="1"/>
    </xf>
    <xf numFmtId="0" fontId="30" fillId="0" borderId="13" xfId="0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 shrinkToFit="1"/>
    </xf>
    <xf numFmtId="0" fontId="30" fillId="0" borderId="20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2" fontId="22" fillId="0" borderId="12" xfId="0" applyNumberFormat="1" applyFont="1" applyBorder="1" applyAlignment="1">
      <alignment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/>
    </xf>
    <xf numFmtId="0" fontId="22" fillId="0" borderId="2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0" fontId="22" fillId="0" borderId="26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right" vertical="center" wrapText="1"/>
    </xf>
    <xf numFmtId="2" fontId="22" fillId="0" borderId="32" xfId="0" applyNumberFormat="1" applyFont="1" applyFill="1" applyBorder="1" applyAlignment="1">
      <alignment horizontal="right" vertical="center" wrapText="1"/>
    </xf>
    <xf numFmtId="0" fontId="22" fillId="0" borderId="3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wrapText="1"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13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8" xfId="0" applyFont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0" fontId="22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left"/>
    </xf>
    <xf numFmtId="0" fontId="17" fillId="0" borderId="36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 vertical="center" wrapText="1"/>
    </xf>
    <xf numFmtId="2" fontId="25" fillId="0" borderId="16" xfId="0" applyNumberFormat="1" applyFont="1" applyBorder="1" applyAlignment="1">
      <alignment horizontal="right" vertical="center" wrapText="1"/>
    </xf>
    <xf numFmtId="216" fontId="25" fillId="0" borderId="16" xfId="0" applyNumberFormat="1" applyFont="1" applyBorder="1" applyAlignment="1">
      <alignment horizontal="right" vertical="center" wrapText="1"/>
    </xf>
    <xf numFmtId="2" fontId="25" fillId="0" borderId="17" xfId="0" applyNumberFormat="1" applyFont="1" applyBorder="1" applyAlignment="1">
      <alignment horizontal="right" vertical="center" wrapText="1"/>
    </xf>
    <xf numFmtId="0" fontId="24" fillId="0" borderId="28" xfId="0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right" vertical="center" wrapText="1"/>
    </xf>
    <xf numFmtId="0" fontId="24" fillId="0" borderId="3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left" vertical="center" wrapText="1"/>
    </xf>
    <xf numFmtId="2" fontId="25" fillId="0" borderId="36" xfId="0" applyNumberFormat="1" applyFont="1" applyBorder="1" applyAlignment="1">
      <alignment horizontal="right" vertical="center" wrapText="1"/>
    </xf>
    <xf numFmtId="0" fontId="25" fillId="0" borderId="36" xfId="0" applyFont="1" applyBorder="1" applyAlignment="1">
      <alignment horizontal="right" vertical="center" wrapText="1"/>
    </xf>
    <xf numFmtId="2" fontId="25" fillId="0" borderId="37" xfId="0" applyNumberFormat="1" applyFont="1" applyBorder="1" applyAlignment="1">
      <alignment horizontal="right" vertical="center" wrapText="1"/>
    </xf>
    <xf numFmtId="0" fontId="17" fillId="16" borderId="26" xfId="0" applyFont="1" applyFill="1" applyBorder="1" applyAlignment="1">
      <alignment horizontal="left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2" fontId="17" fillId="0" borderId="26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right" vertical="center" wrapText="1"/>
    </xf>
    <xf numFmtId="2" fontId="24" fillId="0" borderId="26" xfId="0" applyNumberFormat="1" applyFont="1" applyBorder="1" applyAlignment="1">
      <alignment horizontal="center" vertical="center" wrapText="1"/>
    </xf>
    <xf numFmtId="2" fontId="24" fillId="0" borderId="32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0"/>
  <sheetViews>
    <sheetView tabSelected="1" zoomScalePageLayoutView="0" workbookViewId="0" topLeftCell="A58">
      <selection activeCell="A77" sqref="A77:C80"/>
    </sheetView>
  </sheetViews>
  <sheetFormatPr defaultColWidth="9.140625" defaultRowHeight="12.75"/>
  <cols>
    <col min="1" max="1" width="18.7109375" style="3" customWidth="1"/>
    <col min="2" max="2" width="33.28125" style="3" customWidth="1"/>
    <col min="3" max="3" width="38.8515625" style="3" customWidth="1"/>
    <col min="4" max="4" width="11.7109375" style="3" customWidth="1"/>
    <col min="5" max="5" width="8.8515625" style="3" customWidth="1"/>
    <col min="6" max="6" width="13.140625" style="3" customWidth="1"/>
    <col min="7" max="7" width="10.57421875" style="3" bestFit="1" customWidth="1"/>
    <col min="8" max="16384" width="9.140625" style="3" customWidth="1"/>
  </cols>
  <sheetData>
    <row r="1" ht="6.75" customHeight="1"/>
    <row r="2" spans="1:6" s="10" customFormat="1" ht="18.75" customHeight="1">
      <c r="A2" s="27" t="s">
        <v>6</v>
      </c>
      <c r="B2" s="27"/>
      <c r="C2" s="27"/>
      <c r="D2" s="27"/>
      <c r="E2" s="27"/>
      <c r="F2" s="9"/>
    </row>
    <row r="3" spans="1:6" s="10" customFormat="1" ht="12.75">
      <c r="A3" s="27" t="s">
        <v>16</v>
      </c>
      <c r="B3" s="27"/>
      <c r="C3" s="27"/>
      <c r="D3" s="27"/>
      <c r="E3" s="27"/>
      <c r="F3" s="8"/>
    </row>
    <row r="4" spans="2:7" ht="13.5">
      <c r="B4" s="4"/>
      <c r="C4" s="5"/>
      <c r="D4" s="6"/>
      <c r="G4" s="7"/>
    </row>
    <row r="5" ht="3" customHeight="1" thickBot="1">
      <c r="G5" s="7"/>
    </row>
    <row r="6" spans="1:7" s="2" customFormat="1" ht="36" customHeight="1" thickBot="1">
      <c r="A6" s="11" t="s">
        <v>0</v>
      </c>
      <c r="B6" s="12" t="s">
        <v>1</v>
      </c>
      <c r="C6" s="13" t="s">
        <v>2</v>
      </c>
      <c r="D6" s="14" t="s">
        <v>8</v>
      </c>
      <c r="E6" s="14" t="s">
        <v>3</v>
      </c>
      <c r="F6" s="15" t="s">
        <v>4</v>
      </c>
      <c r="G6" s="1"/>
    </row>
    <row r="7" spans="1:6" ht="12.75">
      <c r="A7" s="110" t="s">
        <v>17</v>
      </c>
      <c r="B7" s="111" t="s">
        <v>18</v>
      </c>
      <c r="C7" s="112" t="s">
        <v>19</v>
      </c>
      <c r="D7" s="113">
        <v>1</v>
      </c>
      <c r="E7" s="114">
        <v>2880</v>
      </c>
      <c r="F7" s="115">
        <v>2880</v>
      </c>
    </row>
    <row r="8" spans="1:6" ht="12.75">
      <c r="A8" s="116"/>
      <c r="B8" s="28" t="s">
        <v>18</v>
      </c>
      <c r="C8" s="19" t="s">
        <v>20</v>
      </c>
      <c r="D8" s="29">
        <v>1</v>
      </c>
      <c r="E8" s="30">
        <v>240</v>
      </c>
      <c r="F8" s="117">
        <v>240</v>
      </c>
    </row>
    <row r="9" spans="1:6" ht="12.75">
      <c r="A9" s="116"/>
      <c r="B9" s="28" t="s">
        <v>18</v>
      </c>
      <c r="C9" s="19" t="s">
        <v>21</v>
      </c>
      <c r="D9" s="29">
        <v>1</v>
      </c>
      <c r="E9" s="30">
        <v>450</v>
      </c>
      <c r="F9" s="117">
        <v>450</v>
      </c>
    </row>
    <row r="10" spans="1:6" ht="12.75">
      <c r="A10" s="116"/>
      <c r="B10" s="28" t="s">
        <v>22</v>
      </c>
      <c r="C10" s="31" t="s">
        <v>23</v>
      </c>
      <c r="D10" s="29">
        <v>1640</v>
      </c>
      <c r="E10" s="30">
        <f>F10/D10</f>
        <v>30.36</v>
      </c>
      <c r="F10" s="117">
        <v>49790.4</v>
      </c>
    </row>
    <row r="11" spans="1:6" ht="12.75">
      <c r="A11" s="116"/>
      <c r="B11" s="28" t="s">
        <v>24</v>
      </c>
      <c r="C11" s="31" t="s">
        <v>25</v>
      </c>
      <c r="D11" s="29">
        <v>3</v>
      </c>
      <c r="E11" s="30">
        <f aca="true" t="shared" si="0" ref="E11:E16">F11/D11</f>
        <v>16200</v>
      </c>
      <c r="F11" s="117">
        <v>48600</v>
      </c>
    </row>
    <row r="12" spans="1:6" ht="12.75">
      <c r="A12" s="116"/>
      <c r="B12" s="28" t="s">
        <v>24</v>
      </c>
      <c r="C12" s="31" t="s">
        <v>26</v>
      </c>
      <c r="D12" s="29">
        <v>3</v>
      </c>
      <c r="E12" s="30">
        <f t="shared" si="0"/>
        <v>7100</v>
      </c>
      <c r="F12" s="117">
        <v>21300</v>
      </c>
    </row>
    <row r="13" spans="1:6" ht="12.75">
      <c r="A13" s="116"/>
      <c r="B13" s="28" t="s">
        <v>27</v>
      </c>
      <c r="C13" s="31" t="s">
        <v>28</v>
      </c>
      <c r="D13" s="29">
        <v>4</v>
      </c>
      <c r="E13" s="30">
        <f t="shared" si="0"/>
        <v>741</v>
      </c>
      <c r="F13" s="117">
        <v>2964</v>
      </c>
    </row>
    <row r="14" spans="1:6" ht="12.75">
      <c r="A14" s="116"/>
      <c r="B14" s="28" t="s">
        <v>29</v>
      </c>
      <c r="C14" s="31" t="s">
        <v>30</v>
      </c>
      <c r="D14" s="29">
        <v>1</v>
      </c>
      <c r="E14" s="30" t="s">
        <v>31</v>
      </c>
      <c r="F14" s="117">
        <v>590</v>
      </c>
    </row>
    <row r="15" spans="1:6" ht="12.75">
      <c r="A15" s="116"/>
      <c r="B15" s="28" t="s">
        <v>32</v>
      </c>
      <c r="C15" s="31" t="s">
        <v>33</v>
      </c>
      <c r="D15" s="29">
        <v>5247</v>
      </c>
      <c r="E15" s="30">
        <f t="shared" si="0"/>
        <v>9.49056603773585</v>
      </c>
      <c r="F15" s="117">
        <v>49797</v>
      </c>
    </row>
    <row r="16" spans="1:6" ht="12.75">
      <c r="A16" s="116"/>
      <c r="B16" s="28" t="s">
        <v>34</v>
      </c>
      <c r="C16" s="31" t="s">
        <v>35</v>
      </c>
      <c r="D16" s="29">
        <v>2000</v>
      </c>
      <c r="E16" s="30">
        <f t="shared" si="0"/>
        <v>0.84</v>
      </c>
      <c r="F16" s="117">
        <v>1680</v>
      </c>
    </row>
    <row r="17" spans="1:6" ht="12.75">
      <c r="A17" s="116"/>
      <c r="B17" s="28" t="s">
        <v>36</v>
      </c>
      <c r="C17" s="31" t="s">
        <v>37</v>
      </c>
      <c r="D17" s="29">
        <v>117.264</v>
      </c>
      <c r="E17" s="30">
        <v>13.66</v>
      </c>
      <c r="F17" s="117">
        <v>1601.35</v>
      </c>
    </row>
    <row r="18" spans="1:6" ht="12.75">
      <c r="A18" s="116"/>
      <c r="B18" s="28" t="s">
        <v>36</v>
      </c>
      <c r="C18" s="31" t="s">
        <v>38</v>
      </c>
      <c r="D18" s="29">
        <v>17</v>
      </c>
      <c r="E18" s="30">
        <v>11.6</v>
      </c>
      <c r="F18" s="117">
        <v>197.06</v>
      </c>
    </row>
    <row r="19" spans="1:6" ht="12.75">
      <c r="A19" s="116"/>
      <c r="B19" s="28" t="s">
        <v>39</v>
      </c>
      <c r="C19" s="31" t="s">
        <v>40</v>
      </c>
      <c r="D19" s="29">
        <v>574.58</v>
      </c>
      <c r="E19" s="30">
        <v>1.55</v>
      </c>
      <c r="F19" s="117">
        <v>889.78</v>
      </c>
    </row>
    <row r="20" spans="1:6" ht="12.75">
      <c r="A20" s="116"/>
      <c r="B20" s="28" t="s">
        <v>41</v>
      </c>
      <c r="C20" s="31" t="s">
        <v>42</v>
      </c>
      <c r="D20" s="29">
        <f>F20/E20</f>
        <v>574.5754716981132</v>
      </c>
      <c r="E20" s="30">
        <v>2.332</v>
      </c>
      <c r="F20" s="117">
        <v>1339.91</v>
      </c>
    </row>
    <row r="21" spans="1:6" ht="12.75">
      <c r="A21" s="116"/>
      <c r="B21" s="28" t="s">
        <v>41</v>
      </c>
      <c r="C21" s="31" t="s">
        <v>43</v>
      </c>
      <c r="D21" s="29">
        <f>F21/E21</f>
        <v>96.26753246753246</v>
      </c>
      <c r="E21" s="30">
        <v>3.85</v>
      </c>
      <c r="F21" s="117">
        <v>370.63</v>
      </c>
    </row>
    <row r="22" spans="1:6" ht="12.75">
      <c r="A22" s="116"/>
      <c r="B22" s="19" t="s">
        <v>44</v>
      </c>
      <c r="C22" s="19" t="s">
        <v>45</v>
      </c>
      <c r="D22" s="29">
        <f>F22/E22</f>
        <v>1.7670967741935484</v>
      </c>
      <c r="E22" s="30">
        <v>31</v>
      </c>
      <c r="F22" s="117">
        <v>54.78</v>
      </c>
    </row>
    <row r="23" spans="1:6" ht="12.75">
      <c r="A23" s="116"/>
      <c r="B23" s="19" t="s">
        <v>44</v>
      </c>
      <c r="C23" s="19" t="s">
        <v>46</v>
      </c>
      <c r="D23" s="29">
        <v>1</v>
      </c>
      <c r="E23" s="32">
        <v>29.57</v>
      </c>
      <c r="F23" s="117">
        <v>29.57</v>
      </c>
    </row>
    <row r="24" spans="1:6" ht="13.5" thickBot="1">
      <c r="A24" s="118"/>
      <c r="B24" s="119" t="s">
        <v>47</v>
      </c>
      <c r="C24" s="119" t="s">
        <v>48</v>
      </c>
      <c r="D24" s="120">
        <v>2</v>
      </c>
      <c r="E24" s="121">
        <v>1704.26</v>
      </c>
      <c r="F24" s="122">
        <f>D24*E24</f>
        <v>3408.52</v>
      </c>
    </row>
    <row r="25" spans="1:6" ht="13.5" thickBot="1">
      <c r="A25" s="33"/>
      <c r="B25" s="34" t="s">
        <v>7</v>
      </c>
      <c r="C25" s="35"/>
      <c r="D25" s="36"/>
      <c r="E25" s="35"/>
      <c r="F25" s="37">
        <f>SUM(F7:F24)</f>
        <v>186183</v>
      </c>
    </row>
    <row r="26" spans="1:6" ht="12.75">
      <c r="A26" s="38" t="s">
        <v>49</v>
      </c>
      <c r="B26" s="53" t="s">
        <v>50</v>
      </c>
      <c r="C26" s="39" t="s">
        <v>51</v>
      </c>
      <c r="D26" s="40">
        <v>66</v>
      </c>
      <c r="E26" s="40">
        <v>20</v>
      </c>
      <c r="F26" s="41">
        <f>D26*E26</f>
        <v>1320</v>
      </c>
    </row>
    <row r="27" spans="1:6" ht="22.5">
      <c r="A27" s="42"/>
      <c r="B27" s="54" t="s">
        <v>52</v>
      </c>
      <c r="C27" s="43" t="s">
        <v>53</v>
      </c>
      <c r="D27" s="44">
        <v>7</v>
      </c>
      <c r="E27" s="44">
        <v>1000</v>
      </c>
      <c r="F27" s="45">
        <f>D27*E27</f>
        <v>7000</v>
      </c>
    </row>
    <row r="28" spans="1:6" ht="12.75">
      <c r="A28" s="42"/>
      <c r="B28" s="54" t="s">
        <v>5</v>
      </c>
      <c r="C28" s="43" t="s">
        <v>54</v>
      </c>
      <c r="D28" s="44">
        <f>F28/E28</f>
        <v>51731.35922330097</v>
      </c>
      <c r="E28" s="44">
        <v>0.103</v>
      </c>
      <c r="F28" s="45">
        <v>5328.33</v>
      </c>
    </row>
    <row r="29" spans="1:6" ht="12.75">
      <c r="A29" s="42"/>
      <c r="B29" s="54" t="s">
        <v>55</v>
      </c>
      <c r="C29" s="43" t="s">
        <v>56</v>
      </c>
      <c r="D29" s="44">
        <v>113.08</v>
      </c>
      <c r="E29" s="44">
        <v>10</v>
      </c>
      <c r="F29" s="45">
        <f>D29*E29</f>
        <v>1130.8</v>
      </c>
    </row>
    <row r="30" spans="1:6" ht="12.75">
      <c r="A30" s="42"/>
      <c r="B30" s="55" t="s">
        <v>57</v>
      </c>
      <c r="C30" s="43" t="s">
        <v>58</v>
      </c>
      <c r="D30" s="44">
        <f>F30/E30</f>
        <v>3.0927643089227694</v>
      </c>
      <c r="E30" s="44">
        <v>8002</v>
      </c>
      <c r="F30" s="45">
        <v>24748.3</v>
      </c>
    </row>
    <row r="31" spans="1:6" ht="12.75">
      <c r="A31" s="42"/>
      <c r="B31" s="56" t="s">
        <v>59</v>
      </c>
      <c r="C31" s="43" t="s">
        <v>60</v>
      </c>
      <c r="D31" s="44">
        <f>F31/E31</f>
        <v>1.5314633841539615</v>
      </c>
      <c r="E31" s="44">
        <v>8002</v>
      </c>
      <c r="F31" s="45">
        <v>12254.77</v>
      </c>
    </row>
    <row r="32" spans="1:6" ht="13.5" thickBot="1">
      <c r="A32" s="46"/>
      <c r="B32" s="56"/>
      <c r="C32" s="47" t="s">
        <v>61</v>
      </c>
      <c r="D32" s="48">
        <f>F32/E32</f>
        <v>0.10800000000000001</v>
      </c>
      <c r="E32" s="48">
        <v>6400</v>
      </c>
      <c r="F32" s="49">
        <v>691.2</v>
      </c>
    </row>
    <row r="33" spans="1:6" ht="13.5" thickBot="1">
      <c r="A33" s="50"/>
      <c r="B33" s="51" t="s">
        <v>10</v>
      </c>
      <c r="C33" s="51"/>
      <c r="D33" s="51"/>
      <c r="E33" s="51"/>
      <c r="F33" s="52">
        <f>SUM(F26:F32)</f>
        <v>52473.399999999994</v>
      </c>
    </row>
    <row r="34" spans="1:6" ht="9" customHeight="1">
      <c r="A34" s="60" t="s">
        <v>62</v>
      </c>
      <c r="B34" s="102" t="s">
        <v>63</v>
      </c>
      <c r="C34" s="103" t="s">
        <v>64</v>
      </c>
      <c r="D34" s="58">
        <v>2</v>
      </c>
      <c r="E34" s="58">
        <v>50</v>
      </c>
      <c r="F34" s="59">
        <v>100</v>
      </c>
    </row>
    <row r="35" spans="1:6" ht="12.75">
      <c r="A35" s="61"/>
      <c r="B35" s="67"/>
      <c r="C35" s="65" t="s">
        <v>65</v>
      </c>
      <c r="D35" s="62">
        <v>10.5</v>
      </c>
      <c r="E35" s="62">
        <v>10</v>
      </c>
      <c r="F35" s="104">
        <v>105</v>
      </c>
    </row>
    <row r="36" spans="1:6" ht="12.75">
      <c r="A36" s="61"/>
      <c r="B36" s="67"/>
      <c r="C36" s="65" t="s">
        <v>66</v>
      </c>
      <c r="D36" s="62">
        <v>17.5</v>
      </c>
      <c r="E36" s="62">
        <v>10</v>
      </c>
      <c r="F36" s="104">
        <v>175</v>
      </c>
    </row>
    <row r="37" spans="1:6" ht="12.75">
      <c r="A37" s="61"/>
      <c r="B37" s="67"/>
      <c r="C37" s="65" t="s">
        <v>67</v>
      </c>
      <c r="D37" s="62">
        <v>26</v>
      </c>
      <c r="E37" s="62">
        <v>10</v>
      </c>
      <c r="F37" s="104">
        <v>260</v>
      </c>
    </row>
    <row r="38" spans="1:6" ht="12.75">
      <c r="A38" s="61"/>
      <c r="B38" s="67"/>
      <c r="C38" s="65" t="s">
        <v>68</v>
      </c>
      <c r="D38" s="62">
        <v>85</v>
      </c>
      <c r="E38" s="62">
        <v>10.4</v>
      </c>
      <c r="F38" s="104">
        <v>884</v>
      </c>
    </row>
    <row r="39" spans="1:6" ht="12.75">
      <c r="A39" s="61"/>
      <c r="B39" s="67"/>
      <c r="C39" s="65" t="s">
        <v>69</v>
      </c>
      <c r="D39" s="62">
        <v>6</v>
      </c>
      <c r="E39" s="62">
        <v>49.4</v>
      </c>
      <c r="F39" s="104">
        <v>296.4</v>
      </c>
    </row>
    <row r="40" spans="1:6" ht="12.75">
      <c r="A40" s="61"/>
      <c r="B40" s="67"/>
      <c r="C40" s="65" t="s">
        <v>70</v>
      </c>
      <c r="D40" s="62">
        <v>6</v>
      </c>
      <c r="E40" s="62">
        <v>20.5</v>
      </c>
      <c r="F40" s="104">
        <v>123</v>
      </c>
    </row>
    <row r="41" spans="1:6" ht="12.75">
      <c r="A41" s="61"/>
      <c r="B41" s="67"/>
      <c r="C41" s="65" t="s">
        <v>71</v>
      </c>
      <c r="D41" s="62">
        <v>16</v>
      </c>
      <c r="E41" s="62">
        <v>12.25</v>
      </c>
      <c r="F41" s="104">
        <v>196</v>
      </c>
    </row>
    <row r="42" spans="1:6" ht="12.75">
      <c r="A42" s="61"/>
      <c r="B42" s="68" t="s">
        <v>72</v>
      </c>
      <c r="C42" s="66" t="s">
        <v>73</v>
      </c>
      <c r="D42" s="63">
        <v>13</v>
      </c>
      <c r="E42" s="63">
        <v>115</v>
      </c>
      <c r="F42" s="105">
        <v>1495</v>
      </c>
    </row>
    <row r="43" spans="1:6" ht="12.75">
      <c r="A43" s="61"/>
      <c r="B43" s="69" t="s">
        <v>74</v>
      </c>
      <c r="C43" s="66" t="s">
        <v>75</v>
      </c>
      <c r="D43" s="63">
        <v>154.14</v>
      </c>
      <c r="E43" s="63">
        <v>5</v>
      </c>
      <c r="F43" s="105">
        <v>770.7</v>
      </c>
    </row>
    <row r="44" spans="1:6" ht="12.75">
      <c r="A44" s="61"/>
      <c r="B44" s="70"/>
      <c r="C44" s="66" t="s">
        <v>76</v>
      </c>
      <c r="D44" s="63">
        <v>27.36</v>
      </c>
      <c r="E44" s="63">
        <v>10</v>
      </c>
      <c r="F44" s="105">
        <v>273.6</v>
      </c>
    </row>
    <row r="45" spans="1:6" ht="12.75">
      <c r="A45" s="61"/>
      <c r="B45" s="71"/>
      <c r="C45" s="65" t="s">
        <v>77</v>
      </c>
      <c r="D45" s="62">
        <v>22.32</v>
      </c>
      <c r="E45" s="62">
        <v>15</v>
      </c>
      <c r="F45" s="104">
        <v>334.8</v>
      </c>
    </row>
    <row r="46" spans="1:6" ht="12.75">
      <c r="A46" s="61"/>
      <c r="B46" s="72" t="s">
        <v>78</v>
      </c>
      <c r="C46" s="65" t="s">
        <v>79</v>
      </c>
      <c r="D46" s="62"/>
      <c r="E46" s="62"/>
      <c r="F46" s="104">
        <v>2755.07</v>
      </c>
    </row>
    <row r="47" spans="1:6" ht="12.75">
      <c r="A47" s="61"/>
      <c r="B47" s="73" t="s">
        <v>80</v>
      </c>
      <c r="C47" s="65" t="s">
        <v>81</v>
      </c>
      <c r="D47" s="62"/>
      <c r="E47" s="62"/>
      <c r="F47" s="104">
        <v>410</v>
      </c>
    </row>
    <row r="48" spans="1:6" ht="12.75">
      <c r="A48" s="61"/>
      <c r="B48" s="74"/>
      <c r="C48" s="66" t="s">
        <v>82</v>
      </c>
      <c r="D48" s="63"/>
      <c r="E48" s="63"/>
      <c r="F48" s="105">
        <v>1000</v>
      </c>
    </row>
    <row r="49" spans="1:6" ht="12.75">
      <c r="A49" s="61"/>
      <c r="B49" s="69" t="s">
        <v>9</v>
      </c>
      <c r="C49" s="66" t="s">
        <v>83</v>
      </c>
      <c r="D49" s="63"/>
      <c r="E49" s="63"/>
      <c r="F49" s="105">
        <v>18928.9</v>
      </c>
    </row>
    <row r="50" spans="1:6" ht="12.75">
      <c r="A50" s="61"/>
      <c r="B50" s="70"/>
      <c r="C50" s="65" t="s">
        <v>84</v>
      </c>
      <c r="D50" s="62"/>
      <c r="E50" s="62"/>
      <c r="F50" s="104">
        <v>26030.16</v>
      </c>
    </row>
    <row r="51" spans="1:6" ht="13.5" thickBot="1">
      <c r="A51" s="106"/>
      <c r="B51" s="75"/>
      <c r="C51" s="107" t="s">
        <v>85</v>
      </c>
      <c r="D51" s="108"/>
      <c r="E51" s="108"/>
      <c r="F51" s="109">
        <v>1155.62</v>
      </c>
    </row>
    <row r="52" spans="1:6" ht="13.5" thickBot="1">
      <c r="A52" s="64"/>
      <c r="B52" s="57" t="s">
        <v>11</v>
      </c>
      <c r="C52" s="77"/>
      <c r="D52" s="78"/>
      <c r="E52" s="78"/>
      <c r="F52" s="79">
        <f>SUM(F34:F51)</f>
        <v>55293.25000000001</v>
      </c>
    </row>
    <row r="53" spans="1:6" ht="15" customHeight="1">
      <c r="A53" s="80" t="s">
        <v>86</v>
      </c>
      <c r="B53" s="81" t="s">
        <v>87</v>
      </c>
      <c r="C53" s="82" t="s">
        <v>88</v>
      </c>
      <c r="D53" s="83">
        <v>10.5</v>
      </c>
      <c r="E53" s="83">
        <v>70</v>
      </c>
      <c r="F53" s="84">
        <v>735</v>
      </c>
    </row>
    <row r="54" spans="1:6" ht="12.75">
      <c r="A54" s="85"/>
      <c r="B54" s="86"/>
      <c r="C54" s="87" t="s">
        <v>89</v>
      </c>
      <c r="D54" s="16">
        <v>83</v>
      </c>
      <c r="E54" s="16">
        <v>4</v>
      </c>
      <c r="F54" s="26">
        <v>332</v>
      </c>
    </row>
    <row r="55" spans="1:6" ht="12.75">
      <c r="A55" s="85"/>
      <c r="B55" s="86"/>
      <c r="C55" s="88" t="s">
        <v>90</v>
      </c>
      <c r="D55" s="16">
        <v>22.5</v>
      </c>
      <c r="E55" s="16">
        <v>119</v>
      </c>
      <c r="F55" s="26">
        <v>2677.5</v>
      </c>
    </row>
    <row r="56" spans="1:6" ht="12.75">
      <c r="A56" s="85"/>
      <c r="B56" s="89" t="s">
        <v>91</v>
      </c>
      <c r="C56" s="90" t="s">
        <v>92</v>
      </c>
      <c r="D56" s="16">
        <v>142</v>
      </c>
      <c r="E56" s="16">
        <v>40</v>
      </c>
      <c r="F56" s="26">
        <v>5680</v>
      </c>
    </row>
    <row r="57" spans="1:6" ht="12.75">
      <c r="A57" s="85"/>
      <c r="B57" s="89"/>
      <c r="C57" s="90" t="s">
        <v>93</v>
      </c>
      <c r="D57" s="16">
        <v>68</v>
      </c>
      <c r="E57" s="16">
        <v>18.2</v>
      </c>
      <c r="F57" s="26">
        <v>1237.6</v>
      </c>
    </row>
    <row r="58" spans="1:6" ht="12.75">
      <c r="A58" s="85"/>
      <c r="B58" s="89"/>
      <c r="C58" s="91" t="s">
        <v>94</v>
      </c>
      <c r="D58" s="16">
        <v>103</v>
      </c>
      <c r="E58" s="16">
        <v>6.3</v>
      </c>
      <c r="F58" s="26">
        <v>648.9</v>
      </c>
    </row>
    <row r="59" spans="1:6" ht="12.75">
      <c r="A59" s="85"/>
      <c r="B59" s="92" t="s">
        <v>95</v>
      </c>
      <c r="C59" s="90" t="s">
        <v>96</v>
      </c>
      <c r="D59" s="93">
        <v>1.27</v>
      </c>
      <c r="E59" s="16">
        <v>10125</v>
      </c>
      <c r="F59" s="26">
        <v>15506.08</v>
      </c>
    </row>
    <row r="60" spans="1:6" ht="12.75">
      <c r="A60" s="85"/>
      <c r="B60" s="92" t="s">
        <v>57</v>
      </c>
      <c r="C60" s="90" t="s">
        <v>97</v>
      </c>
      <c r="D60" s="16">
        <v>2.44</v>
      </c>
      <c r="E60" s="16">
        <v>10125</v>
      </c>
      <c r="F60" s="26">
        <v>29670.68</v>
      </c>
    </row>
    <row r="61" spans="1:6" ht="12.75">
      <c r="A61" s="85"/>
      <c r="B61" s="92" t="s">
        <v>98</v>
      </c>
      <c r="C61" s="90" t="s">
        <v>99</v>
      </c>
      <c r="D61" s="16"/>
      <c r="E61" s="16"/>
      <c r="F61" s="26">
        <v>4453.3</v>
      </c>
    </row>
    <row r="62" spans="1:6" ht="12.75">
      <c r="A62" s="85"/>
      <c r="B62" s="89" t="s">
        <v>100</v>
      </c>
      <c r="C62" s="90" t="s">
        <v>101</v>
      </c>
      <c r="D62" s="16">
        <v>9.5</v>
      </c>
      <c r="E62" s="16">
        <v>87.5</v>
      </c>
      <c r="F62" s="26">
        <v>831.25</v>
      </c>
    </row>
    <row r="63" spans="1:6" ht="12.75">
      <c r="A63" s="85"/>
      <c r="B63" s="89"/>
      <c r="C63" s="90" t="s">
        <v>102</v>
      </c>
      <c r="D63" s="16">
        <v>6</v>
      </c>
      <c r="E63" s="16">
        <v>307</v>
      </c>
      <c r="F63" s="26">
        <v>1840</v>
      </c>
    </row>
    <row r="64" spans="1:6" ht="12.75">
      <c r="A64" s="85"/>
      <c r="B64" s="89"/>
      <c r="C64" s="90" t="s">
        <v>103</v>
      </c>
      <c r="D64" s="16">
        <v>17</v>
      </c>
      <c r="E64" s="16">
        <v>15</v>
      </c>
      <c r="F64" s="26">
        <v>255</v>
      </c>
    </row>
    <row r="65" spans="1:6" ht="12.75">
      <c r="A65" s="85"/>
      <c r="B65" s="89"/>
      <c r="C65" s="90" t="s">
        <v>104</v>
      </c>
      <c r="D65" s="16">
        <v>20</v>
      </c>
      <c r="E65" s="16">
        <v>6</v>
      </c>
      <c r="F65" s="26">
        <v>120</v>
      </c>
    </row>
    <row r="66" spans="1:6" ht="12.75">
      <c r="A66" s="85"/>
      <c r="B66" s="89" t="s">
        <v>105</v>
      </c>
      <c r="C66" s="90" t="s">
        <v>106</v>
      </c>
      <c r="D66" s="16">
        <v>90</v>
      </c>
      <c r="E66" s="16">
        <v>10</v>
      </c>
      <c r="F66" s="26">
        <v>900</v>
      </c>
    </row>
    <row r="67" spans="1:6" ht="12.75">
      <c r="A67" s="85"/>
      <c r="B67" s="89"/>
      <c r="C67" s="90" t="s">
        <v>107</v>
      </c>
      <c r="D67" s="16">
        <v>3</v>
      </c>
      <c r="E67" s="16">
        <v>180</v>
      </c>
      <c r="F67" s="26">
        <v>540</v>
      </c>
    </row>
    <row r="68" spans="1:6" ht="12.75">
      <c r="A68" s="85"/>
      <c r="B68" s="89"/>
      <c r="C68" s="90" t="s">
        <v>108</v>
      </c>
      <c r="D68" s="16">
        <v>12</v>
      </c>
      <c r="E68" s="16">
        <v>23.26</v>
      </c>
      <c r="F68" s="26">
        <v>279.12</v>
      </c>
    </row>
    <row r="69" spans="1:6" ht="12.75">
      <c r="A69" s="85"/>
      <c r="B69" s="89"/>
      <c r="C69" s="90" t="s">
        <v>109</v>
      </c>
      <c r="D69" s="16">
        <v>10.5</v>
      </c>
      <c r="E69" s="16">
        <v>30.8</v>
      </c>
      <c r="F69" s="26">
        <v>323.4</v>
      </c>
    </row>
    <row r="70" spans="1:6" ht="12.75">
      <c r="A70" s="85"/>
      <c r="B70" s="92" t="s">
        <v>110</v>
      </c>
      <c r="C70" s="90" t="s">
        <v>111</v>
      </c>
      <c r="D70" s="16">
        <v>317.38</v>
      </c>
      <c r="E70" s="16">
        <v>4</v>
      </c>
      <c r="F70" s="26">
        <v>1269.52</v>
      </c>
    </row>
    <row r="71" spans="1:6" ht="13.5" thickBot="1">
      <c r="A71" s="94"/>
      <c r="B71" s="95" t="s">
        <v>112</v>
      </c>
      <c r="C71" s="96" t="s">
        <v>113</v>
      </c>
      <c r="D71" s="97">
        <v>14.94</v>
      </c>
      <c r="E71" s="97">
        <v>34</v>
      </c>
      <c r="F71" s="98">
        <v>507.96</v>
      </c>
    </row>
    <row r="72" spans="1:6" ht="13.5" thickBot="1">
      <c r="A72" s="99"/>
      <c r="B72" s="20" t="s">
        <v>114</v>
      </c>
      <c r="C72" s="100"/>
      <c r="D72" s="20"/>
      <c r="E72" s="100"/>
      <c r="F72" s="101">
        <v>67807.31</v>
      </c>
    </row>
    <row r="73" spans="1:6" ht="21.75" thickBot="1">
      <c r="A73" s="127" t="s">
        <v>115</v>
      </c>
      <c r="B73" s="128" t="s">
        <v>116</v>
      </c>
      <c r="C73" s="123" t="s">
        <v>117</v>
      </c>
      <c r="D73" s="124"/>
      <c r="E73" s="125"/>
      <c r="F73" s="126">
        <v>292.06</v>
      </c>
    </row>
    <row r="74" spans="1:6" ht="13.5" thickBot="1">
      <c r="A74" s="129"/>
      <c r="B74" s="130" t="s">
        <v>7</v>
      </c>
      <c r="C74" s="131"/>
      <c r="D74" s="132"/>
      <c r="E74" s="131"/>
      <c r="F74" s="133">
        <f>SUM(F73:F73)</f>
        <v>292.06</v>
      </c>
    </row>
    <row r="75" spans="1:6" ht="13.5" thickBot="1">
      <c r="A75" s="17"/>
      <c r="B75" s="18" t="s">
        <v>11</v>
      </c>
      <c r="C75" s="76"/>
      <c r="D75" s="76"/>
      <c r="E75" s="76"/>
      <c r="F75" s="134">
        <f>F74+F72+F52+F33+F25</f>
        <v>362049.02</v>
      </c>
    </row>
    <row r="77" spans="1:3" ht="14.25">
      <c r="A77" s="21" t="s">
        <v>12</v>
      </c>
      <c r="B77" s="22"/>
      <c r="C77" s="23" t="s">
        <v>13</v>
      </c>
    </row>
    <row r="78" spans="1:3" ht="15">
      <c r="A78" s="21" t="s">
        <v>14</v>
      </c>
      <c r="B78" s="22"/>
      <c r="C78" s="24"/>
    </row>
    <row r="79" spans="1:3" ht="15">
      <c r="A79" s="25" t="s">
        <v>15</v>
      </c>
      <c r="B79" s="22"/>
      <c r="C79" s="24"/>
    </row>
    <row r="80" spans="1:3" ht="15">
      <c r="A80" s="25">
        <v>551901</v>
      </c>
      <c r="B80" s="22"/>
      <c r="C80" s="24"/>
    </row>
  </sheetData>
  <sheetProtection/>
  <mergeCells count="15">
    <mergeCell ref="A7:A24"/>
    <mergeCell ref="A26:A32"/>
    <mergeCell ref="B31:B32"/>
    <mergeCell ref="B34:B41"/>
    <mergeCell ref="A34:A51"/>
    <mergeCell ref="B43:B45"/>
    <mergeCell ref="B47:B48"/>
    <mergeCell ref="B49:B51"/>
    <mergeCell ref="A2:E2"/>
    <mergeCell ref="A3:E3"/>
    <mergeCell ref="A53:A71"/>
    <mergeCell ref="B53:B55"/>
    <mergeCell ref="B56:B58"/>
    <mergeCell ref="B62:B65"/>
    <mergeCell ref="B66:B69"/>
  </mergeCells>
  <printOptions/>
  <pageMargins left="0.8267716535433072" right="0.2362204724409449" top="0.36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2021-10-04T09:44:19Z</cp:lastPrinted>
  <dcterms:created xsi:type="dcterms:W3CDTF">1996-10-08T23:32:33Z</dcterms:created>
  <dcterms:modified xsi:type="dcterms:W3CDTF">2021-10-18T13:59:46Z</dcterms:modified>
  <cp:category/>
  <cp:version/>
  <cp:contentType/>
  <cp:contentStatus/>
</cp:coreProperties>
</file>