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<sst xmlns="http://schemas.openxmlformats.org/spreadsheetml/2006/main" count="112" uniqueCount="105">
  <si>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</si>
  <si>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</si>
  <si>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</si>
  <si>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</si>
  <si>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</si>
  <si>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</si>
  <si>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</si>
  <si>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-</t>
  </si>
  <si>
    <t>за період 31.01.2022 р.  по  06.02.20212р.</t>
  </si>
  <si>
    <t>КНП  "Прикарпатський обласний центр служби крові ІФ ОР"</t>
  </si>
  <si>
    <t xml:space="preserve">ФОП Возна </t>
  </si>
  <si>
    <t>Печиво</t>
  </si>
  <si>
    <t>Цукор</t>
  </si>
  <si>
    <t>Чай</t>
  </si>
  <si>
    <t>АТ"Прикарпаттяобленерго"</t>
  </si>
  <si>
    <t>Електроенергія розподіл</t>
  </si>
  <si>
    <t>Електроенергія реактивна</t>
  </si>
  <si>
    <t>Всього:</t>
  </si>
  <si>
    <t>КП "Ів.Франківськводекотехпром "</t>
  </si>
  <si>
    <t>водопостачання</t>
  </si>
  <si>
    <t>водовідведення</t>
  </si>
  <si>
    <t>КНП ІФ Обласний клінічний кардіологічний центр ІФ ОР</t>
  </si>
  <si>
    <t xml:space="preserve">ПП ТВК </t>
  </si>
  <si>
    <t xml:space="preserve">ТО пожежної сигналізації та пожежної автоматики </t>
  </si>
  <si>
    <t>УПО в Івано-Франківській області</t>
  </si>
  <si>
    <t xml:space="preserve">послуги охорони </t>
  </si>
  <si>
    <t>ПП СРБУ Прикарпатліфт</t>
  </si>
  <si>
    <t xml:space="preserve">обслуговування ліфта </t>
  </si>
  <si>
    <t xml:space="preserve">ПТФ Ендрю </t>
  </si>
  <si>
    <t xml:space="preserve">обслуговування паливної </t>
  </si>
  <si>
    <t xml:space="preserve">ТзОВ  "Ютім" </t>
  </si>
  <si>
    <t xml:space="preserve">послуги інтернет </t>
  </si>
  <si>
    <t xml:space="preserve">КНП ІФ Обласний клінічний центр паліативної допомоги ІФ ОР </t>
  </si>
  <si>
    <t>Разом :</t>
  </si>
  <si>
    <t xml:space="preserve">ДО "Центр тестування професійної компетентності фахівців з вищою освітою напрямів підготовки      "Медицина"і "Фармація"при Міністерстві охорони здоров`я України"                 </t>
  </si>
  <si>
    <t>Підготовка,проведення та обробка результатів тестового екзамену "Крок М.Акушерська справа"</t>
  </si>
  <si>
    <t>Газопостачальна компанія "Нафтогаз України"</t>
  </si>
  <si>
    <t>Газ природний</t>
  </si>
  <si>
    <t>КЗ ФПО "ІФ Медичний фаховий коледж"ІФОР</t>
  </si>
  <si>
    <t>КП "Івано-Франківськводоекотехпром"</t>
  </si>
  <si>
    <t>за водовідведення за листопад-грудень 21 р.</t>
  </si>
  <si>
    <t>ДМП "Івано-Франківськтеплокомуненерго"</t>
  </si>
  <si>
    <t>Опалення по обліку за 11-12 2021 р.</t>
  </si>
  <si>
    <t>Гаряча вода за грудень 21 р.</t>
  </si>
  <si>
    <t>договірне навантаження за 11-12.2021 р.</t>
  </si>
  <si>
    <t>ФОП Радкевич Микола Олександрович</t>
  </si>
  <si>
    <t>вивіз ТПВ за  11-12. 2021 р.</t>
  </si>
  <si>
    <t>Тзов "Енерджі ТРЕЙД ГРУП"</t>
  </si>
  <si>
    <t>електроенергія за 12.2021 р</t>
  </si>
  <si>
    <t>електроенергія за 11.2021 р</t>
  </si>
  <si>
    <t>АТ "Прикарпаттяобленерго"</t>
  </si>
  <si>
    <t>за розподіл електроенергії за 11-12.21 р.</t>
  </si>
  <si>
    <t>ТзОВ "ІВАМЕД"</t>
  </si>
  <si>
    <t>Тумба приліжкова</t>
  </si>
  <si>
    <t>Головне управління пенсійного  Фонду України</t>
  </si>
  <si>
    <t>Пільгова пенсія за 11-12.2021 р.</t>
  </si>
  <si>
    <t>ФОП Шкромида М.М.</t>
  </si>
  <si>
    <t>Кондиціонер Gree</t>
  </si>
  <si>
    <t>ПК Intel 17|Asus Prime H</t>
  </si>
  <si>
    <t>ПП Гложик В.М.</t>
  </si>
  <si>
    <t>Комплексний набір  меблів</t>
  </si>
  <si>
    <t>ТзОВ "АСКО ФАРМ"</t>
  </si>
  <si>
    <t>Сонітор пацієнта uMEC 12 у неонатальному та педіатричному комплекті</t>
  </si>
  <si>
    <t>Поварчук Тетяна Василівна</t>
  </si>
  <si>
    <t>Портативний аналізатор газів крові та електролітів GASTAT-navi,10471349</t>
  </si>
  <si>
    <t>ТзОВ "СІНЕКС"</t>
  </si>
  <si>
    <t xml:space="preserve">Насос шприцевий BeneFusion SP1,10471345 </t>
  </si>
  <si>
    <t>Дефібрилятор-монітор BeneHeart D3 у комплекті,10471346</t>
  </si>
  <si>
    <t>Монітор пацієнта uMEC12 у комплекті (uMEC12-3 з додатковими аксесуарами),10471347</t>
  </si>
  <si>
    <t>ТзОВ "Укр діагностика"</t>
  </si>
  <si>
    <t>Інкубатор для новонароджених ОКМ 801 у складі: електроне управління О2 з моніторингом О2, підйомний стенд , рентгенівська касета,10471342</t>
  </si>
  <si>
    <t>ТзОВ"МК ФРЕЙЯ"</t>
  </si>
  <si>
    <t>Апарат УЗД T-lite з набором датчиків (в комплекті з HD лінійним високочастотним датчиком 4 см, пульмологічним датчиком і спеціальним візком) ,10471341</t>
  </si>
  <si>
    <t>ТзОВ "СТМ-Фарм</t>
  </si>
  <si>
    <t>Біовен Моно д/ін 5% по 50 мл у фл.(іммуног.люд)</t>
  </si>
  <si>
    <t>Купреніл 250мг №100  таб   вкриті  плівкою</t>
  </si>
  <si>
    <t>Вальпроком   300  ХРОНО таб  вкриті  оболонкою</t>
  </si>
  <si>
    <t>Креон 25000 капс. 300мг. №100</t>
  </si>
  <si>
    <t xml:space="preserve">Тест-смужки  для   вимірювання   рівня   глюкози  у  крові  Соntour  plus  </t>
  </si>
  <si>
    <t>ДИСПОРТ ,порошок для розчину для інєкцій по 500 ОД,1 флакон з порошком у картонній коробці</t>
  </si>
  <si>
    <t>СП ТзОВ «ОПТИМА-ФАРМ, ЛТД»</t>
  </si>
  <si>
    <t>Креон 25 000 капс. 30мг. №100</t>
  </si>
  <si>
    <t>ТзОВ "Центр слуху"</t>
  </si>
  <si>
    <t>Слуховий  апарат  SONIC  МОДЕЛЬ  ЕТ20 B105  2,4MFM В  DPB  BE EHCHAN20</t>
  </si>
  <si>
    <t>ТОВ "МЕД ЕК СЕРВІС"</t>
  </si>
  <si>
    <t>Резервуар Парадигма ММТ-332А</t>
  </si>
  <si>
    <t>Інфузійний набір Quick-Set Paradigm 6мм/60см №10 ММТ-399</t>
  </si>
  <si>
    <t>ТзОВ "Ваш слух наша турбота</t>
  </si>
  <si>
    <t>Батарейка №13АU блістер (6 шт)</t>
  </si>
  <si>
    <t>Слуховий   апарат  Т  Страйд   П 500  (Stride  P500)</t>
  </si>
  <si>
    <t>ТзОВ «Медичний центр «МТК»</t>
  </si>
  <si>
    <t>Інфулган розчин для ін 10мг/мл по 100мл</t>
  </si>
  <si>
    <t>Калію хлорид  конц. р-ну д/ін. 7,5% 20мл</t>
  </si>
  <si>
    <t>Натрію хлорид р-н д/інф. 0,9% пляшка 200мл</t>
  </si>
  <si>
    <t>Інфулган розчин для ін 10мг/мл по 20мл</t>
  </si>
  <si>
    <t>РОЗЧИН РІНГЕРА, розчин для інфузій 200мл</t>
  </si>
  <si>
    <t>НАТРІЮ ХЛОРИД , розчин для інфузій 200мл</t>
  </si>
  <si>
    <t>Глюкоза р-н/інф. 50 мл/мл 400мл</t>
  </si>
  <si>
    <t>за водопостачання  за листопад-грудень 21 р.</t>
  </si>
  <si>
    <t>претікання реактивної енергії за 11-12.21 р</t>
  </si>
  <si>
    <t>КНП "ІФ Обласна клінічна дитяча лікарня ІФОР"</t>
  </si>
  <si>
    <t>Разом по ЛПЗ:</t>
  </si>
  <si>
    <t>Разом: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</si>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</sst>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 wrapText="1" shrinkToFi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03" fontId="23" fillId="0" borderId="11" xfId="0" applyNumberFormat="1" applyFont="1" applyFill="1" applyBorder="1" applyAlignment="1">
      <alignment/>
    </xf>
    <xf numFmtId="225" fontId="23" fillId="16" borderId="11" xfId="0" applyNumberFormat="1" applyFont="1" applyFill="1" applyBorder="1" applyAlignment="1">
      <alignment/>
    </xf>
    <xf numFmtId="203" fontId="23" fillId="16" borderId="12" xfId="0" applyNumberFormat="1" applyFont="1" applyFill="1" applyBorder="1" applyAlignment="1">
      <alignment vertical="center"/>
    </xf>
    <xf numFmtId="0" fontId="31" fillId="0" borderId="13" xfId="0" applyFont="1" applyBorder="1" applyAlignment="1">
      <alignment horizontal="left" wrapText="1"/>
    </xf>
    <xf numFmtId="0" fontId="31" fillId="0" borderId="13" xfId="0" applyFont="1" applyBorder="1" applyAlignment="1">
      <alignment horizontal="left"/>
    </xf>
    <xf numFmtId="0" fontId="24" fillId="0" borderId="13" xfId="52" applyNumberFormat="1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left" wrapText="1"/>
    </xf>
    <xf numFmtId="0" fontId="31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 horizontal="center"/>
    </xf>
    <xf numFmtId="2" fontId="31" fillId="0" borderId="15" xfId="0" applyNumberFormat="1" applyFont="1" applyBorder="1" applyAlignment="1">
      <alignment horizontal="center" wrapText="1"/>
    </xf>
    <xf numFmtId="2" fontId="31" fillId="0" borderId="16" xfId="0" applyNumberFormat="1" applyFont="1" applyBorder="1" applyAlignment="1">
      <alignment horizontal="center"/>
    </xf>
    <xf numFmtId="2" fontId="31" fillId="0" borderId="16" xfId="0" applyNumberFormat="1" applyFont="1" applyBorder="1" applyAlignment="1">
      <alignment horizontal="center" wrapText="1"/>
    </xf>
    <xf numFmtId="2" fontId="31" fillId="0" borderId="16" xfId="0" applyNumberFormat="1" applyFont="1" applyBorder="1" applyAlignment="1">
      <alignment horizontal="center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center" vertical="top" wrapText="1"/>
    </xf>
    <xf numFmtId="2" fontId="31" fillId="0" borderId="18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left" vertical="center" wrapText="1" shrinkToFi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 shrinkToFit="1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 shrinkToFit="1"/>
    </xf>
    <xf numFmtId="0" fontId="31" fillId="0" borderId="19" xfId="0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2" fontId="22" fillId="16" borderId="14" xfId="0" applyNumberFormat="1" applyFont="1" applyFill="1" applyBorder="1" applyAlignment="1">
      <alignment horizontal="center"/>
    </xf>
    <xf numFmtId="2" fontId="22" fillId="16" borderId="14" xfId="0" applyNumberFormat="1" applyFont="1" applyFill="1" applyBorder="1" applyAlignment="1">
      <alignment horizontal="center" vertical="top"/>
    </xf>
    <xf numFmtId="2" fontId="22" fillId="16" borderId="15" xfId="0" applyNumberFormat="1" applyFont="1" applyFill="1" applyBorder="1" applyAlignment="1">
      <alignment horizontal="center"/>
    </xf>
    <xf numFmtId="0" fontId="22" fillId="0" borderId="19" xfId="0" applyFont="1" applyBorder="1" applyAlignment="1">
      <alignment/>
    </xf>
    <xf numFmtId="2" fontId="22" fillId="16" borderId="19" xfId="0" applyNumberFormat="1" applyFont="1" applyFill="1" applyBorder="1" applyAlignment="1">
      <alignment horizontal="center"/>
    </xf>
    <xf numFmtId="217" fontId="22" fillId="16" borderId="19" xfId="0" applyNumberFormat="1" applyFont="1" applyFill="1" applyBorder="1" applyAlignment="1">
      <alignment horizontal="center" vertical="center"/>
    </xf>
    <xf numFmtId="2" fontId="22" fillId="16" borderId="2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31" fillId="0" borderId="21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 wrapText="1" shrinkToFit="1"/>
    </xf>
    <xf numFmtId="0" fontId="31" fillId="0" borderId="21" xfId="0" applyFont="1" applyBorder="1" applyAlignment="1">
      <alignment horizontal="center" vertical="center" wrapText="1"/>
    </xf>
    <xf numFmtId="2" fontId="31" fillId="0" borderId="2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/>
    </xf>
    <xf numFmtId="2" fontId="31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/>
    </xf>
    <xf numFmtId="43" fontId="22" fillId="0" borderId="18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43" fontId="23" fillId="0" borderId="25" xfId="0" applyNumberFormat="1" applyFont="1" applyBorder="1" applyAlignment="1">
      <alignment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43" fontId="23" fillId="0" borderId="12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28" xfId="0" applyFont="1" applyBorder="1" applyAlignment="1">
      <alignment wrapText="1"/>
    </xf>
    <xf numFmtId="0" fontId="22" fillId="0" borderId="28" xfId="0" applyFont="1" applyBorder="1" applyAlignment="1">
      <alignment/>
    </xf>
    <xf numFmtId="0" fontId="32" fillId="0" borderId="24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2" fontId="32" fillId="0" borderId="25" xfId="0" applyNumberFormat="1" applyFont="1" applyBorder="1" applyAlignment="1">
      <alignment horizontal="center"/>
    </xf>
    <xf numFmtId="0" fontId="31" fillId="0" borderId="13" xfId="0" applyFont="1" applyFill="1" applyBorder="1" applyAlignment="1">
      <alignment vertical="center" wrapText="1"/>
    </xf>
    <xf numFmtId="0" fontId="31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2" fillId="0" borderId="2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203" fontId="23" fillId="16" borderId="23" xfId="0" applyNumberFormat="1" applyFont="1" applyFill="1" applyBorder="1" applyAlignment="1">
      <alignment horizontal="center" wrapText="1"/>
    </xf>
    <xf numFmtId="203" fontId="23" fillId="16" borderId="3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tabSelected="1" zoomScalePageLayoutView="0" workbookViewId="0" topLeftCell="A43">
      <selection activeCell="C78" sqref="C78"/>
    </sheetView>
  </sheetViews>
  <sheetFormatPr defaultColWidth="9.140625" defaultRowHeight="12.75"/>
  <cols>
    <col min="1" max="1" width="18.7109375" style="1" customWidth="1"/>
    <col min="2" max="2" width="33.2812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97" t="s">
        <v>5</v>
      </c>
      <c r="B2" s="97"/>
      <c r="C2" s="97"/>
      <c r="D2" s="97"/>
      <c r="E2" s="97"/>
      <c r="F2" s="3"/>
    </row>
    <row r="3" spans="1:6" s="4" customFormat="1" ht="15.75">
      <c r="A3" s="97" t="s">
        <v>8</v>
      </c>
      <c r="B3" s="97"/>
      <c r="C3" s="97"/>
      <c r="D3" s="97"/>
      <c r="E3" s="97"/>
      <c r="F3" s="2"/>
    </row>
    <row r="4" spans="2:4" ht="12">
      <c r="B4" s="5"/>
      <c r="C4" s="6"/>
      <c r="D4" s="7"/>
    </row>
    <row r="5" ht="3" customHeight="1" thickBot="1"/>
    <row r="6" spans="1:6" s="8" customFormat="1" ht="36" customHeight="1" thickBot="1">
      <c r="A6" s="9" t="s">
        <v>0</v>
      </c>
      <c r="B6" s="10" t="s">
        <v>1</v>
      </c>
      <c r="C6" s="11" t="s">
        <v>2</v>
      </c>
      <c r="D6" s="12" t="s">
        <v>6</v>
      </c>
      <c r="E6" s="12" t="s">
        <v>3</v>
      </c>
      <c r="F6" s="13" t="s">
        <v>4</v>
      </c>
    </row>
    <row r="7" spans="1:6" s="8" customFormat="1" ht="17.25" customHeight="1">
      <c r="A7" s="98" t="s">
        <v>9</v>
      </c>
      <c r="B7" s="101" t="s">
        <v>10</v>
      </c>
      <c r="C7" s="35" t="s">
        <v>11</v>
      </c>
      <c r="D7" s="36">
        <v>76</v>
      </c>
      <c r="E7" s="36">
        <v>45</v>
      </c>
      <c r="F7" s="37">
        <f>D7*E7</f>
        <v>3420</v>
      </c>
    </row>
    <row r="8" spans="1:6" ht="12">
      <c r="A8" s="99"/>
      <c r="B8" s="102"/>
      <c r="C8" s="38" t="s">
        <v>12</v>
      </c>
      <c r="D8" s="39">
        <v>27</v>
      </c>
      <c r="E8" s="39">
        <v>50</v>
      </c>
      <c r="F8" s="40">
        <f>D8*E8</f>
        <v>1350</v>
      </c>
    </row>
    <row r="9" spans="1:6" ht="12">
      <c r="A9" s="99"/>
      <c r="B9" s="102"/>
      <c r="C9" s="38" t="s">
        <v>13</v>
      </c>
      <c r="D9" s="39">
        <v>450</v>
      </c>
      <c r="E9" s="39">
        <v>1</v>
      </c>
      <c r="F9" s="41">
        <f>D9*E9</f>
        <v>450</v>
      </c>
    </row>
    <row r="10" spans="1:6" ht="12">
      <c r="A10" s="99"/>
      <c r="B10" s="103" t="s">
        <v>14</v>
      </c>
      <c r="C10" s="38" t="s">
        <v>15</v>
      </c>
      <c r="D10" s="39">
        <f>F10/E10</f>
        <v>1.6468757806087855</v>
      </c>
      <c r="E10" s="39">
        <v>2802.3</v>
      </c>
      <c r="F10" s="41">
        <v>4615.04</v>
      </c>
    </row>
    <row r="11" spans="1:6" ht="12.75" thickBot="1">
      <c r="A11" s="100"/>
      <c r="B11" s="104"/>
      <c r="C11" s="42" t="s">
        <v>16</v>
      </c>
      <c r="D11" s="43">
        <f>F11/E11</f>
        <v>0.16785357142857144</v>
      </c>
      <c r="E11" s="43">
        <v>11200</v>
      </c>
      <c r="F11" s="44">
        <v>1879.96</v>
      </c>
    </row>
    <row r="12" spans="1:6" ht="12.75" thickBot="1">
      <c r="A12" s="45"/>
      <c r="B12" s="46" t="s">
        <v>17</v>
      </c>
      <c r="C12" s="47"/>
      <c r="D12" s="47"/>
      <c r="E12" s="47"/>
      <c r="F12" s="48">
        <f>SUM(F7:F11)</f>
        <v>11715</v>
      </c>
    </row>
    <row r="13" spans="1:6" ht="12">
      <c r="A13" s="105" t="s">
        <v>21</v>
      </c>
      <c r="B13" s="49" t="s">
        <v>18</v>
      </c>
      <c r="C13" s="49" t="s">
        <v>19</v>
      </c>
      <c r="D13" s="50">
        <f>F13/E13</f>
        <v>12.449874213836477</v>
      </c>
      <c r="E13" s="51">
        <v>795</v>
      </c>
      <c r="F13" s="52">
        <v>9897.65</v>
      </c>
    </row>
    <row r="14" spans="1:6" ht="34.5" customHeight="1" thickBot="1">
      <c r="A14" s="106"/>
      <c r="B14" s="53" t="s">
        <v>18</v>
      </c>
      <c r="C14" s="53" t="s">
        <v>20</v>
      </c>
      <c r="D14" s="54">
        <f>F14/E14</f>
        <v>14.555556887998817</v>
      </c>
      <c r="E14" s="55">
        <v>1000.668</v>
      </c>
      <c r="F14" s="56">
        <v>14565.28</v>
      </c>
    </row>
    <row r="15" spans="1:6" ht="12.75" thickBot="1">
      <c r="A15" s="57"/>
      <c r="B15" s="58" t="s">
        <v>17</v>
      </c>
      <c r="C15" s="14">
        <v>0</v>
      </c>
      <c r="D15" s="14">
        <v>0</v>
      </c>
      <c r="E15" s="15"/>
      <c r="F15" s="16">
        <f>SUM(F13:F14)</f>
        <v>24462.93</v>
      </c>
    </row>
    <row r="16" spans="1:6" ht="12">
      <c r="A16" s="88" t="s">
        <v>32</v>
      </c>
      <c r="B16" s="59" t="s">
        <v>22</v>
      </c>
      <c r="C16" s="60" t="s">
        <v>23</v>
      </c>
      <c r="D16" s="61" t="s">
        <v>7</v>
      </c>
      <c r="E16" s="61">
        <v>2</v>
      </c>
      <c r="F16" s="62">
        <v>900</v>
      </c>
    </row>
    <row r="17" spans="1:6" ht="12">
      <c r="A17" s="88"/>
      <c r="B17" s="63" t="s">
        <v>24</v>
      </c>
      <c r="C17" s="38" t="s">
        <v>25</v>
      </c>
      <c r="D17" s="39"/>
      <c r="E17" s="39">
        <v>1</v>
      </c>
      <c r="F17" s="64">
        <v>600</v>
      </c>
    </row>
    <row r="18" spans="1:6" ht="12">
      <c r="A18" s="88"/>
      <c r="B18" s="63" t="s">
        <v>26</v>
      </c>
      <c r="C18" s="38" t="s">
        <v>27</v>
      </c>
      <c r="D18" s="39" t="s">
        <v>7</v>
      </c>
      <c r="E18" s="39">
        <v>1</v>
      </c>
      <c r="F18" s="64">
        <v>921.19</v>
      </c>
    </row>
    <row r="19" spans="1:6" ht="12">
      <c r="A19" s="88"/>
      <c r="B19" s="63" t="s">
        <v>28</v>
      </c>
      <c r="C19" s="38" t="s">
        <v>29</v>
      </c>
      <c r="D19" s="39" t="s">
        <v>7</v>
      </c>
      <c r="E19" s="39">
        <v>1</v>
      </c>
      <c r="F19" s="64">
        <v>314.4</v>
      </c>
    </row>
    <row r="20" spans="1:6" ht="12.75" thickBot="1">
      <c r="A20" s="89"/>
      <c r="B20" s="65" t="s">
        <v>30</v>
      </c>
      <c r="C20" s="65" t="s">
        <v>31</v>
      </c>
      <c r="D20" s="66"/>
      <c r="E20" s="77">
        <v>1</v>
      </c>
      <c r="F20" s="67">
        <v>400</v>
      </c>
    </row>
    <row r="21" spans="1:6" ht="12.75" thickBot="1">
      <c r="A21" s="68"/>
      <c r="B21" s="69" t="s">
        <v>33</v>
      </c>
      <c r="C21" s="70"/>
      <c r="D21" s="70"/>
      <c r="E21" s="70"/>
      <c r="F21" s="71">
        <f>F16+F17+F18+F19+F20</f>
        <v>3135.59</v>
      </c>
    </row>
    <row r="22" spans="1:6" ht="56.25">
      <c r="A22" s="90" t="s">
        <v>38</v>
      </c>
      <c r="B22" s="72" t="s">
        <v>34</v>
      </c>
      <c r="C22" s="35" t="s">
        <v>35</v>
      </c>
      <c r="D22" s="36">
        <v>554.4</v>
      </c>
      <c r="E22" s="36">
        <v>27</v>
      </c>
      <c r="F22" s="37">
        <v>14968.8</v>
      </c>
    </row>
    <row r="23" spans="1:6" ht="25.5" customHeight="1" thickBot="1">
      <c r="A23" s="91"/>
      <c r="B23" s="73" t="s">
        <v>36</v>
      </c>
      <c r="C23" s="42" t="s">
        <v>37</v>
      </c>
      <c r="D23" s="43">
        <v>45708.56</v>
      </c>
      <c r="E23" s="43">
        <v>0.0712</v>
      </c>
      <c r="F23" s="74">
        <v>3254.45</v>
      </c>
    </row>
    <row r="24" spans="1:6" ht="17.25" customHeight="1" thickBot="1">
      <c r="A24" s="75"/>
      <c r="B24" s="46" t="s">
        <v>33</v>
      </c>
      <c r="C24" s="46"/>
      <c r="D24" s="46"/>
      <c r="E24" s="46"/>
      <c r="F24" s="76">
        <v>20949.9</v>
      </c>
    </row>
    <row r="25" spans="1:6" ht="12" customHeight="1">
      <c r="A25" s="87" t="s">
        <v>100</v>
      </c>
      <c r="B25" s="92" t="s">
        <v>39</v>
      </c>
      <c r="C25" s="25" t="s">
        <v>98</v>
      </c>
      <c r="D25" s="26">
        <v>11.59</v>
      </c>
      <c r="E25" s="27">
        <v>6502.28</v>
      </c>
      <c r="F25" s="28">
        <v>75361.43</v>
      </c>
    </row>
    <row r="26" spans="1:6" ht="12">
      <c r="A26" s="88"/>
      <c r="B26" s="93"/>
      <c r="C26" s="18" t="s">
        <v>40</v>
      </c>
      <c r="D26" s="23">
        <v>13.656</v>
      </c>
      <c r="E26" s="23">
        <v>9081.705</v>
      </c>
      <c r="F26" s="29">
        <v>124019.76</v>
      </c>
    </row>
    <row r="27" spans="1:6" ht="12">
      <c r="A27" s="88"/>
      <c r="B27" s="83" t="s">
        <v>41</v>
      </c>
      <c r="C27" s="17" t="s">
        <v>42</v>
      </c>
      <c r="D27" s="22">
        <v>3607.68</v>
      </c>
      <c r="E27" s="23">
        <v>546.9358</v>
      </c>
      <c r="F27" s="30">
        <v>1973170.02</v>
      </c>
    </row>
    <row r="28" spans="1:6" ht="12">
      <c r="A28" s="88"/>
      <c r="B28" s="83"/>
      <c r="C28" s="17" t="s">
        <v>43</v>
      </c>
      <c r="D28" s="22">
        <v>213.61</v>
      </c>
      <c r="E28" s="23">
        <v>347.3235</v>
      </c>
      <c r="F28" s="30">
        <v>74191.76</v>
      </c>
    </row>
    <row r="29" spans="1:6" ht="12">
      <c r="A29" s="88"/>
      <c r="B29" s="94"/>
      <c r="C29" s="19" t="s">
        <v>44</v>
      </c>
      <c r="D29" s="23">
        <v>166970.77</v>
      </c>
      <c r="E29" s="23">
        <v>2.4986</v>
      </c>
      <c r="F29" s="29">
        <v>417193.16</v>
      </c>
    </row>
    <row r="30" spans="1:6" ht="12">
      <c r="A30" s="88"/>
      <c r="B30" s="20" t="s">
        <v>45</v>
      </c>
      <c r="C30" s="19" t="s">
        <v>46</v>
      </c>
      <c r="D30" s="22">
        <v>110</v>
      </c>
      <c r="E30" s="23">
        <v>494.758</v>
      </c>
      <c r="F30" s="30">
        <v>54423.41</v>
      </c>
    </row>
    <row r="31" spans="1:6" ht="12">
      <c r="A31" s="88"/>
      <c r="B31" s="83" t="s">
        <v>47</v>
      </c>
      <c r="C31" s="19" t="s">
        <v>48</v>
      </c>
      <c r="D31" s="22">
        <v>4.496</v>
      </c>
      <c r="E31" s="23">
        <v>28884</v>
      </c>
      <c r="F31" s="30">
        <v>129869.2</v>
      </c>
    </row>
    <row r="32" spans="1:6" ht="12">
      <c r="A32" s="88"/>
      <c r="B32" s="95"/>
      <c r="C32" s="19" t="s">
        <v>49</v>
      </c>
      <c r="D32" s="22">
        <v>4.434</v>
      </c>
      <c r="E32" s="23">
        <v>106305</v>
      </c>
      <c r="F32" s="30">
        <v>471355.43</v>
      </c>
    </row>
    <row r="33" spans="1:6" ht="12">
      <c r="A33" s="88"/>
      <c r="B33" s="83" t="s">
        <v>50</v>
      </c>
      <c r="C33" s="19" t="s">
        <v>99</v>
      </c>
      <c r="D33" s="22">
        <v>0.12</v>
      </c>
      <c r="E33" s="23">
        <v>27868</v>
      </c>
      <c r="F33" s="30">
        <v>3348.28</v>
      </c>
    </row>
    <row r="34" spans="1:6" ht="12">
      <c r="A34" s="88"/>
      <c r="B34" s="83"/>
      <c r="C34" s="19" t="s">
        <v>51</v>
      </c>
      <c r="D34" s="22">
        <v>1.53</v>
      </c>
      <c r="E34" s="23">
        <v>244388</v>
      </c>
      <c r="F34" s="30">
        <v>374271.12</v>
      </c>
    </row>
    <row r="35" spans="1:6" ht="12">
      <c r="A35" s="88"/>
      <c r="B35" s="20" t="s">
        <v>52</v>
      </c>
      <c r="C35" s="19" t="s">
        <v>53</v>
      </c>
      <c r="D35" s="22">
        <v>3571.42</v>
      </c>
      <c r="E35" s="23">
        <v>7</v>
      </c>
      <c r="F35" s="30">
        <v>24999.97</v>
      </c>
    </row>
    <row r="36" spans="1:6" ht="22.5">
      <c r="A36" s="88"/>
      <c r="B36" s="20" t="s">
        <v>54</v>
      </c>
      <c r="C36" s="19" t="s">
        <v>55</v>
      </c>
      <c r="D36" s="22">
        <v>22965.85</v>
      </c>
      <c r="E36" s="23">
        <v>2</v>
      </c>
      <c r="F36" s="30">
        <v>45931.7</v>
      </c>
    </row>
    <row r="37" spans="1:6" ht="12">
      <c r="A37" s="88"/>
      <c r="B37" s="83" t="s">
        <v>56</v>
      </c>
      <c r="C37" s="19" t="s">
        <v>57</v>
      </c>
      <c r="D37" s="22">
        <v>21460</v>
      </c>
      <c r="E37" s="23">
        <v>2</v>
      </c>
      <c r="F37" s="30">
        <v>42920</v>
      </c>
    </row>
    <row r="38" spans="1:6" ht="12">
      <c r="A38" s="88"/>
      <c r="B38" s="83"/>
      <c r="C38" s="19" t="s">
        <v>58</v>
      </c>
      <c r="D38" s="22">
        <v>22080</v>
      </c>
      <c r="E38" s="23">
        <v>1</v>
      </c>
      <c r="F38" s="30">
        <v>22080</v>
      </c>
    </row>
    <row r="39" spans="1:6" ht="12">
      <c r="A39" s="88"/>
      <c r="B39" s="20" t="s">
        <v>59</v>
      </c>
      <c r="C39" s="19" t="s">
        <v>60</v>
      </c>
      <c r="D39" s="22">
        <v>29980</v>
      </c>
      <c r="E39" s="23">
        <v>1</v>
      </c>
      <c r="F39" s="30">
        <v>29980</v>
      </c>
    </row>
    <row r="40" spans="1:6" ht="22.5">
      <c r="A40" s="88"/>
      <c r="B40" s="20" t="s">
        <v>61</v>
      </c>
      <c r="C40" s="19" t="s">
        <v>62</v>
      </c>
      <c r="D40" s="22">
        <v>133763</v>
      </c>
      <c r="E40" s="23">
        <v>1</v>
      </c>
      <c r="F40" s="30">
        <v>133763</v>
      </c>
    </row>
    <row r="41" spans="1:6" ht="22.5">
      <c r="A41" s="88"/>
      <c r="B41" s="20" t="s">
        <v>63</v>
      </c>
      <c r="C41" s="19" t="s">
        <v>64</v>
      </c>
      <c r="D41" s="22">
        <v>314300</v>
      </c>
      <c r="E41" s="23">
        <v>1</v>
      </c>
      <c r="F41" s="30">
        <v>314300</v>
      </c>
    </row>
    <row r="42" spans="1:6" ht="12">
      <c r="A42" s="88"/>
      <c r="B42" s="83" t="s">
        <v>65</v>
      </c>
      <c r="C42" s="19" t="s">
        <v>66</v>
      </c>
      <c r="D42" s="22">
        <v>20734</v>
      </c>
      <c r="E42" s="23">
        <v>3</v>
      </c>
      <c r="F42" s="30">
        <v>62202</v>
      </c>
    </row>
    <row r="43" spans="1:6" ht="22.5">
      <c r="A43" s="88"/>
      <c r="B43" s="83"/>
      <c r="C43" s="19" t="s">
        <v>67</v>
      </c>
      <c r="D43" s="22">
        <v>189000</v>
      </c>
      <c r="E43" s="23">
        <v>1</v>
      </c>
      <c r="F43" s="30">
        <v>189000</v>
      </c>
    </row>
    <row r="44" spans="1:6" ht="22.5">
      <c r="A44" s="88"/>
      <c r="B44" s="83"/>
      <c r="C44" s="19" t="s">
        <v>68</v>
      </c>
      <c r="D44" s="22">
        <v>133400</v>
      </c>
      <c r="E44" s="23">
        <v>2</v>
      </c>
      <c r="F44" s="30">
        <v>266800</v>
      </c>
    </row>
    <row r="45" spans="1:6" ht="33.75">
      <c r="A45" s="88"/>
      <c r="B45" s="20" t="s">
        <v>69</v>
      </c>
      <c r="C45" s="19" t="s">
        <v>70</v>
      </c>
      <c r="D45" s="22">
        <v>469837</v>
      </c>
      <c r="E45" s="23">
        <v>1</v>
      </c>
      <c r="F45" s="30">
        <v>469837</v>
      </c>
    </row>
    <row r="46" spans="1:6" ht="45">
      <c r="A46" s="88"/>
      <c r="B46" s="20" t="s">
        <v>71</v>
      </c>
      <c r="C46" s="19" t="s">
        <v>72</v>
      </c>
      <c r="D46" s="22">
        <v>1214400</v>
      </c>
      <c r="E46" s="23">
        <v>1</v>
      </c>
      <c r="F46" s="30">
        <v>1214400</v>
      </c>
    </row>
    <row r="47" spans="1:6" ht="12">
      <c r="A47" s="88"/>
      <c r="B47" s="96" t="s">
        <v>73</v>
      </c>
      <c r="C47" s="21" t="s">
        <v>74</v>
      </c>
      <c r="D47" s="24">
        <v>3406.48</v>
      </c>
      <c r="E47" s="24">
        <v>3</v>
      </c>
      <c r="F47" s="31">
        <v>10219.44</v>
      </c>
    </row>
    <row r="48" spans="1:6" ht="12">
      <c r="A48" s="88"/>
      <c r="B48" s="96"/>
      <c r="C48" s="21" t="s">
        <v>75</v>
      </c>
      <c r="D48" s="24">
        <v>1040.16</v>
      </c>
      <c r="E48" s="24">
        <v>3</v>
      </c>
      <c r="F48" s="31">
        <v>3120.48</v>
      </c>
    </row>
    <row r="49" spans="1:6" ht="12">
      <c r="A49" s="88"/>
      <c r="B49" s="96"/>
      <c r="C49" s="21" t="s">
        <v>76</v>
      </c>
      <c r="D49" s="24">
        <v>407.56</v>
      </c>
      <c r="E49" s="24">
        <v>38</v>
      </c>
      <c r="F49" s="31">
        <v>15487.28</v>
      </c>
    </row>
    <row r="50" spans="1:6" ht="12">
      <c r="A50" s="88"/>
      <c r="B50" s="96"/>
      <c r="C50" s="21" t="s">
        <v>77</v>
      </c>
      <c r="D50" s="24">
        <v>1250.39</v>
      </c>
      <c r="E50" s="24">
        <v>27</v>
      </c>
      <c r="F50" s="31">
        <v>33760.53</v>
      </c>
    </row>
    <row r="51" spans="1:6" ht="22.5">
      <c r="A51" s="88"/>
      <c r="B51" s="96"/>
      <c r="C51" s="21" t="s">
        <v>78</v>
      </c>
      <c r="D51" s="24">
        <v>299.6</v>
      </c>
      <c r="E51" s="24">
        <v>645</v>
      </c>
      <c r="F51" s="31">
        <v>193242</v>
      </c>
    </row>
    <row r="52" spans="1:6" ht="22.5">
      <c r="A52" s="88"/>
      <c r="B52" s="96"/>
      <c r="C52" s="21" t="s">
        <v>79</v>
      </c>
      <c r="D52" s="24">
        <v>7344.48</v>
      </c>
      <c r="E52" s="24">
        <v>2</v>
      </c>
      <c r="F52" s="31">
        <v>14688.96</v>
      </c>
    </row>
    <row r="53" spans="1:6" ht="12">
      <c r="A53" s="88"/>
      <c r="B53" s="21" t="s">
        <v>80</v>
      </c>
      <c r="C53" s="21" t="s">
        <v>81</v>
      </c>
      <c r="D53" s="24">
        <v>1156.67</v>
      </c>
      <c r="E53" s="24">
        <v>135</v>
      </c>
      <c r="F53" s="31">
        <v>156150.45</v>
      </c>
    </row>
    <row r="54" spans="1:6" ht="22.5">
      <c r="A54" s="88"/>
      <c r="B54" s="20" t="s">
        <v>82</v>
      </c>
      <c r="C54" s="21" t="s">
        <v>83</v>
      </c>
      <c r="D54" s="24">
        <v>4090.61</v>
      </c>
      <c r="E54" s="24">
        <v>11</v>
      </c>
      <c r="F54" s="31">
        <v>44996.71</v>
      </c>
    </row>
    <row r="55" spans="1:6" ht="12">
      <c r="A55" s="88"/>
      <c r="B55" s="83" t="s">
        <v>84</v>
      </c>
      <c r="C55" s="21" t="s">
        <v>85</v>
      </c>
      <c r="D55" s="24">
        <v>770.4</v>
      </c>
      <c r="E55" s="24">
        <v>33.3</v>
      </c>
      <c r="F55" s="31">
        <v>25654.32</v>
      </c>
    </row>
    <row r="56" spans="1:6" ht="22.5">
      <c r="A56" s="88"/>
      <c r="B56" s="83"/>
      <c r="C56" s="21" t="s">
        <v>86</v>
      </c>
      <c r="D56" s="24">
        <v>2675</v>
      </c>
      <c r="E56" s="24">
        <v>33.3</v>
      </c>
      <c r="F56" s="31">
        <v>89077.5</v>
      </c>
    </row>
    <row r="57" spans="1:6" ht="12">
      <c r="A57" s="88"/>
      <c r="B57" s="83" t="s">
        <v>87</v>
      </c>
      <c r="C57" s="21" t="s">
        <v>88</v>
      </c>
      <c r="D57" s="24">
        <v>73.4177</v>
      </c>
      <c r="E57" s="24">
        <v>79</v>
      </c>
      <c r="F57" s="31">
        <v>5800</v>
      </c>
    </row>
    <row r="58" spans="1:6" ht="12">
      <c r="A58" s="88"/>
      <c r="B58" s="83"/>
      <c r="C58" s="21" t="s">
        <v>89</v>
      </c>
      <c r="D58" s="24">
        <v>5700</v>
      </c>
      <c r="E58" s="24">
        <v>6</v>
      </c>
      <c r="F58" s="31">
        <v>34200</v>
      </c>
    </row>
    <row r="59" spans="1:6" ht="12">
      <c r="A59" s="88"/>
      <c r="B59" s="84" t="s">
        <v>90</v>
      </c>
      <c r="C59" s="21" t="s">
        <v>91</v>
      </c>
      <c r="D59" s="24">
        <v>83</v>
      </c>
      <c r="E59" s="24">
        <v>50</v>
      </c>
      <c r="F59" s="31">
        <v>4150</v>
      </c>
    </row>
    <row r="60" spans="1:6" ht="12">
      <c r="A60" s="88"/>
      <c r="B60" s="85"/>
      <c r="C60" s="21" t="s">
        <v>92</v>
      </c>
      <c r="D60" s="24">
        <v>31</v>
      </c>
      <c r="E60" s="24">
        <v>320</v>
      </c>
      <c r="F60" s="31">
        <v>9920</v>
      </c>
    </row>
    <row r="61" spans="1:6" ht="12">
      <c r="A61" s="88"/>
      <c r="B61" s="85"/>
      <c r="C61" s="21" t="s">
        <v>93</v>
      </c>
      <c r="D61" s="24">
        <v>14</v>
      </c>
      <c r="E61" s="24">
        <v>1700</v>
      </c>
      <c r="F61" s="31">
        <v>23800</v>
      </c>
    </row>
    <row r="62" spans="1:6" ht="12">
      <c r="A62" s="88"/>
      <c r="B62" s="85"/>
      <c r="C62" s="21" t="s">
        <v>94</v>
      </c>
      <c r="D62" s="24">
        <v>33.17</v>
      </c>
      <c r="E62" s="24">
        <v>100</v>
      </c>
      <c r="F62" s="31">
        <v>3317</v>
      </c>
    </row>
    <row r="63" spans="1:6" ht="12">
      <c r="A63" s="88"/>
      <c r="B63" s="85"/>
      <c r="C63" s="21" t="s">
        <v>95</v>
      </c>
      <c r="D63" s="24">
        <v>19.33</v>
      </c>
      <c r="E63" s="24">
        <v>192</v>
      </c>
      <c r="F63" s="31">
        <v>3711.36</v>
      </c>
    </row>
    <row r="64" spans="1:6" ht="12">
      <c r="A64" s="88"/>
      <c r="B64" s="85"/>
      <c r="C64" s="21" t="s">
        <v>92</v>
      </c>
      <c r="D64" s="24">
        <v>28.92</v>
      </c>
      <c r="E64" s="24">
        <v>200</v>
      </c>
      <c r="F64" s="31">
        <v>5784</v>
      </c>
    </row>
    <row r="65" spans="1:6" ht="12">
      <c r="A65" s="88"/>
      <c r="B65" s="85"/>
      <c r="C65" s="21" t="s">
        <v>96</v>
      </c>
      <c r="D65" s="24">
        <v>13.89</v>
      </c>
      <c r="E65" s="24">
        <v>1872</v>
      </c>
      <c r="F65" s="31">
        <v>26002.08</v>
      </c>
    </row>
    <row r="66" spans="1:6" ht="12">
      <c r="A66" s="88"/>
      <c r="B66" s="85"/>
      <c r="C66" s="21" t="s">
        <v>97</v>
      </c>
      <c r="D66" s="24">
        <v>18.19</v>
      </c>
      <c r="E66" s="24">
        <v>480</v>
      </c>
      <c r="F66" s="31">
        <v>8731.2</v>
      </c>
    </row>
    <row r="67" spans="1:6" ht="12.75" thickBot="1">
      <c r="A67" s="88"/>
      <c r="B67" s="86"/>
      <c r="C67" s="32" t="s">
        <v>94</v>
      </c>
      <c r="D67" s="33">
        <v>27.82</v>
      </c>
      <c r="E67" s="33">
        <v>20</v>
      </c>
      <c r="F67" s="34">
        <v>556.4</v>
      </c>
    </row>
    <row r="68" spans="1:6" ht="12.75" thickBot="1">
      <c r="A68" s="78"/>
      <c r="B68" s="79"/>
      <c r="C68" s="80" t="s">
        <v>102</v>
      </c>
      <c r="D68" s="81"/>
      <c r="E68" s="81"/>
      <c r="F68" s="82">
        <f>SUM(F25:F67)</f>
        <v>7225786.950000003</v>
      </c>
    </row>
    <row r="69" spans="1:6" ht="12.75" thickBot="1">
      <c r="A69" s="45"/>
      <c r="B69" s="46" t="s">
        <v>101</v>
      </c>
      <c r="C69" s="46"/>
      <c r="D69" s="46"/>
      <c r="E69" s="46"/>
      <c r="F69" s="76">
        <f>F68+F24+F21+F15+F12</f>
        <v>7286050.370000003</v>
      </c>
    </row>
    <row r="71" ht="12.75">
      <c r="A71" s="107" t="s">
        <v>103</v>
      </c>
    </row>
    <row r="72" ht="12.75">
      <c r="A72" s="108" t="s">
        <v>104</v>
      </c>
    </row>
    <row r="73" ht="12.75">
      <c r="A73" s="108">
        <v>551901</v>
      </c>
    </row>
  </sheetData>
  <sheetProtection/>
  <mergeCells count="19">
    <mergeCell ref="B37:B38"/>
    <mergeCell ref="B42:B44"/>
    <mergeCell ref="B47:B52"/>
    <mergeCell ref="A2:E2"/>
    <mergeCell ref="A3:E3"/>
    <mergeCell ref="A7:A11"/>
    <mergeCell ref="B7:B9"/>
    <mergeCell ref="B10:B11"/>
    <mergeCell ref="A13:A14"/>
    <mergeCell ref="B55:B56"/>
    <mergeCell ref="B57:B58"/>
    <mergeCell ref="B59:B67"/>
    <mergeCell ref="A25:A67"/>
    <mergeCell ref="A16:A20"/>
    <mergeCell ref="A22:A23"/>
    <mergeCell ref="B25:B26"/>
    <mergeCell ref="B27:B29"/>
    <mergeCell ref="B31:B32"/>
    <mergeCell ref="B33:B34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2022-02-07T14:08:24Z</cp:lastPrinted>
  <dcterms:created xsi:type="dcterms:W3CDTF">1996-10-08T23:32:33Z</dcterms:created>
  <dcterms:modified xsi:type="dcterms:W3CDTF">2022-02-07T15:25:26Z</dcterms:modified>
  <cp:category/>
  <cp:version/>
  <cp:contentType/>
  <cp:contentStatus/>
</cp:coreProperties>
</file>