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Серп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'Серпень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T15" i="1"/>
  <c r="U12" i="1"/>
  <c r="U15" i="1" s="1"/>
  <c r="U13" i="1"/>
  <c r="U14" i="1"/>
  <c r="P12" i="1"/>
  <c r="V12" i="1" s="1"/>
  <c r="P13" i="1"/>
  <c r="V13" i="1" s="1"/>
  <c r="P14" i="1"/>
  <c r="P15" i="1" s="1"/>
  <c r="Q15" i="1"/>
  <c r="F15" i="1"/>
  <c r="G15" i="1"/>
  <c r="H15" i="1"/>
  <c r="I15" i="1"/>
  <c r="J15" i="1"/>
  <c r="K15" i="1"/>
  <c r="L15" i="1"/>
  <c r="M15" i="1"/>
  <c r="N15" i="1"/>
  <c r="O15" i="1"/>
  <c r="E15" i="1"/>
  <c r="V14" i="1" l="1"/>
  <c r="V15" i="1" s="1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<sst xmlns="http://schemas.openxmlformats.org/spreadsheetml/2006/main" count="50" uniqueCount="33">
  <si>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</si>
  <si>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</si>
  <si>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</si>
  <si>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</si>
  <si>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</si>
  <si>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</si>
  <si>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</si>
  <si>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</si>
  <si>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</si>
  <si>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</si>
  <si>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</si>
  <si>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</si>
  <si>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</si>
  <si>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</si>
  <si>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</si>
  <si>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</si>
  <si>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</si>
  <si>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</si>
  <si>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</si>
  <si>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</si>
  <si>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</si>
  <si>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</si>
  <si>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</si>
  <si>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</si>
  <si>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</si>
  <si>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</si>
  <si>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</si>
  <si>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</si>
  <si>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</si>
  <si>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</si>
  <si>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</si>
  <si>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</si>
  <si>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Серпень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</si>
</sst>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view="pageBreakPreview" topLeftCell="C1" zoomScaleNormal="100" zoomScaleSheetLayoutView="100" workbookViewId="0">
      <selection activeCell="P15" sqref="P15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19</v>
      </c>
      <c r="E12" s="33">
        <v>9964.39</v>
      </c>
      <c r="F12" s="33">
        <v>544.92999999999995</v>
      </c>
      <c r="G12" s="33">
        <v>4982.2</v>
      </c>
      <c r="H12" s="33">
        <v>6792.22</v>
      </c>
      <c r="I12" s="33">
        <v>996.44</v>
      </c>
      <c r="J12" s="33"/>
      <c r="K12" s="33">
        <v>4897.2</v>
      </c>
      <c r="L12" s="33">
        <v>33980</v>
      </c>
      <c r="M12" s="33">
        <v>0</v>
      </c>
      <c r="N12" s="33">
        <v>0</v>
      </c>
      <c r="O12" s="33">
        <v>0</v>
      </c>
      <c r="P12" s="33">
        <f>SUM(E12:O12)</f>
        <v>62157.380000000005</v>
      </c>
      <c r="Q12" s="33">
        <v>621.57000000000005</v>
      </c>
      <c r="R12" s="33">
        <v>35967.120000000003</v>
      </c>
      <c r="S12" s="33">
        <v>11188.33</v>
      </c>
      <c r="T12" s="33">
        <v>932.36</v>
      </c>
      <c r="U12" s="33">
        <f>SUM(Q12:T12)</f>
        <v>48709.380000000005</v>
      </c>
      <c r="V12" s="34">
        <f>P12-U12</f>
        <v>13448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5</v>
      </c>
      <c r="E13" s="33">
        <v>2456.52</v>
      </c>
      <c r="F13" s="33">
        <v>152.16999999999999</v>
      </c>
      <c r="G13" s="33">
        <v>1228.26</v>
      </c>
      <c r="H13" s="33">
        <v>1719.57</v>
      </c>
      <c r="I13" s="33">
        <v>0</v>
      </c>
      <c r="J13" s="33">
        <v>0</v>
      </c>
      <c r="K13" s="33">
        <v>37152.43</v>
      </c>
      <c r="L13" s="33">
        <v>0</v>
      </c>
      <c r="M13" s="33"/>
      <c r="N13" s="33"/>
      <c r="O13" s="33">
        <v>0</v>
      </c>
      <c r="P13" s="33">
        <f>SUM(E13:O13)</f>
        <v>42708.95</v>
      </c>
      <c r="Q13" s="33">
        <v>427.09</v>
      </c>
      <c r="R13" s="33">
        <v>32586.560000000001</v>
      </c>
      <c r="S13" s="33">
        <v>7687.61</v>
      </c>
      <c r="T13" s="33">
        <v>640.63</v>
      </c>
      <c r="U13" s="33">
        <f>SUM(Q13:T13)</f>
        <v>41341.89</v>
      </c>
      <c r="V13" s="34">
        <f>P13-U13</f>
        <v>1367.0599999999977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23</v>
      </c>
      <c r="E14" s="33">
        <v>11300</v>
      </c>
      <c r="F14" s="33">
        <v>500</v>
      </c>
      <c r="G14" s="33">
        <v>2373</v>
      </c>
      <c r="H14" s="33">
        <v>7910</v>
      </c>
      <c r="I14" s="33"/>
      <c r="J14" s="33"/>
      <c r="K14" s="33"/>
      <c r="L14" s="33"/>
      <c r="M14" s="33"/>
      <c r="N14" s="33"/>
      <c r="O14" s="33"/>
      <c r="P14" s="33">
        <f>SUM(E14:O14)</f>
        <v>22083</v>
      </c>
      <c r="Q14" s="33">
        <v>220.83</v>
      </c>
      <c r="R14" s="33">
        <v>8286.91</v>
      </c>
      <c r="S14" s="33">
        <v>3974.94</v>
      </c>
      <c r="T14" s="33">
        <v>331.25</v>
      </c>
      <c r="U14" s="33">
        <f>SUM(Q14:T14)</f>
        <v>12813.93</v>
      </c>
      <c r="V14" s="34">
        <f>P14-U14</f>
        <v>9269.07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23720.91</v>
      </c>
      <c r="F15" s="20">
        <f t="shared" ref="F15:P15" si="0">SUM(F12:F14)</f>
        <v>1197.0999999999999</v>
      </c>
      <c r="G15" s="20">
        <f t="shared" si="0"/>
        <v>8583.4599999999991</v>
      </c>
      <c r="H15" s="20">
        <f t="shared" si="0"/>
        <v>16421.79</v>
      </c>
      <c r="I15" s="20">
        <f t="shared" si="0"/>
        <v>996.44</v>
      </c>
      <c r="J15" s="20">
        <f t="shared" si="0"/>
        <v>0</v>
      </c>
      <c r="K15" s="20">
        <f t="shared" si="0"/>
        <v>42049.63</v>
      </c>
      <c r="L15" s="20">
        <f t="shared" si="0"/>
        <v>33980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126949.33</v>
      </c>
      <c r="Q15" s="20">
        <f t="shared" ref="Q15:V15" si="1">SUM(Q12:Q14)</f>
        <v>1269.49</v>
      </c>
      <c r="R15" s="20">
        <f t="shared" si="1"/>
        <v>76840.590000000011</v>
      </c>
      <c r="S15" s="20">
        <f t="shared" si="1"/>
        <v>22850.879999999997</v>
      </c>
      <c r="T15" s="20">
        <f t="shared" si="1"/>
        <v>1904.24</v>
      </c>
      <c r="U15" s="20">
        <f t="shared" si="1"/>
        <v>102865.20000000001</v>
      </c>
      <c r="V15" s="20">
        <f t="shared" si="1"/>
        <v>24084.129999999997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1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Серпень 2023</vt:lpstr>
      <vt:lpstr>'Серпень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2024-02-28T14:09:29Z</dcterms:modified>
</cp:coreProperties>
</file>