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рплата керівників\"/>
    </mc:Choice>
  </mc:AlternateContent>
  <bookViews>
    <workbookView xWindow="0" yWindow="0" windowWidth="21840" windowHeight="11580"/>
  </bookViews>
  <sheets>
    <sheet name="Жовт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'Жовтень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</workbook>
</file>

<file path=xl/calcChain.xml><?xml version="1.0" encoding="utf-8"?>
<calcChain xmlns="http://schemas.openxmlformats.org/spreadsheetml/2006/main">
  <c r="R15" i="1" l="1"/>
  <c r="S15" i="1"/>
  <c r="U15" i="1"/>
  <c r="V12" i="1"/>
  <c r="V15" i="1" s="1"/>
  <c r="V13" i="1"/>
  <c r="V14" i="1"/>
  <c r="P12" i="1"/>
  <c r="W12" i="1"/>
  <c r="P13" i="1"/>
  <c r="P15" i="1" s="1"/>
  <c r="P14" i="1"/>
  <c r="W14" i="1" s="1"/>
  <c r="Q15" i="1"/>
  <c r="F15" i="1"/>
  <c r="G15" i="1"/>
  <c r="H15" i="1"/>
  <c r="I15" i="1"/>
  <c r="J15" i="1"/>
  <c r="K15" i="1"/>
  <c r="L15" i="1"/>
  <c r="M15" i="1"/>
  <c r="N15" i="1"/>
  <c r="O15" i="1"/>
  <c r="E15" i="1"/>
  <c r="W13" i="1" l="1"/>
  <c r="W15" i="1" s="1"/>
</calcChain>
</file>

<file path=xl/sharedStrings.xml><?xml version="1.0" encoding="utf-8"?>
<sst xmlns="http://schemas.openxmlformats.org/spreadsheetml/2006/main" count="51" uniqueCount="34">
  <si>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</si>
  <si>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</si>
  <si>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</si>
  <si>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</si>
  <si>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</si>
  <si>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</si>
  <si>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</si>
  <si>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</si>
  <si>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</si>
  <si>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</si>
  <si>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</si>
  <si>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</si>
  <si>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</si>
  <si>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</si>
  <si>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</si>
  <si>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</si>
  <si>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</si>
  <si>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</si>
  <si>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</si>
  <si>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</si>
  <si>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</si>
  <si>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</si>
  <si>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</si>
  <si>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</si>
  <si>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</si>
  <si>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</si>
  <si>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</si>
  <si>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</si>
  <si>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</si>
  <si>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</si>
  <si>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</si>
  <si>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</si>
  <si>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Грудень  2023</t>
  </si>
  <si>
    <t>перерахунок ПДФО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</si>
</sst>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tabSelected="1" view="pageBreakPreview" topLeftCell="C1" zoomScaleNormal="100" zoomScaleSheetLayoutView="100" workbookViewId="0">
      <selection activeCell="V14" sqref="V14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20" width="8.85546875" customWidth="1"/>
    <col min="21" max="21" width="10.5703125" customWidth="1"/>
    <col min="22" max="23" width="10.42578125" customWidth="1"/>
  </cols>
  <sheetData>
    <row r="1" spans="1:24" ht="13.15" customHeight="1">
      <c r="A1" s="1"/>
      <c r="B1" s="2">
        <v>1</v>
      </c>
      <c r="C1" s="2"/>
      <c r="D1" s="3"/>
      <c r="E1" s="3"/>
      <c r="F1" s="3"/>
    </row>
    <row r="2" spans="1:24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4" ht="13.15" customHeight="1">
      <c r="A3" s="36">
        <v>33645091</v>
      </c>
      <c r="B3" s="36"/>
      <c r="C3" s="8"/>
      <c r="D3" s="9"/>
      <c r="E3" s="9"/>
      <c r="F3" s="9"/>
    </row>
    <row r="4" spans="1:24" ht="16.899999999999999" customHeight="1">
      <c r="A4" s="10"/>
      <c r="B4" s="10"/>
      <c r="C4" s="8"/>
      <c r="D4" s="9"/>
      <c r="E4" s="39" t="s">
        <v>1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5"/>
    </row>
    <row r="5" spans="1:24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4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4" ht="13.15" customHeight="1">
      <c r="A7" s="10"/>
      <c r="B7" s="10"/>
      <c r="C7" s="8"/>
      <c r="D7" s="9"/>
      <c r="E7" s="9"/>
      <c r="F7" s="9"/>
    </row>
    <row r="8" spans="1:24" ht="13.15" customHeight="1" thickBot="1">
      <c r="A8" s="13"/>
      <c r="B8" s="14"/>
      <c r="C8" s="14"/>
      <c r="D8" s="14"/>
      <c r="E8" s="14"/>
      <c r="F8" s="14"/>
    </row>
    <row r="9" spans="1:24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33</v>
      </c>
      <c r="U9" s="24" t="s">
        <v>14</v>
      </c>
      <c r="V9" s="24" t="s">
        <v>15</v>
      </c>
      <c r="W9" s="22" t="s">
        <v>16</v>
      </c>
      <c r="X9" s="15"/>
    </row>
    <row r="10" spans="1:24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/>
      <c r="U10" s="26" t="s">
        <v>18</v>
      </c>
      <c r="V10" s="26" t="s">
        <v>18</v>
      </c>
      <c r="W10" s="26"/>
      <c r="X10" s="15"/>
    </row>
    <row r="11" spans="1:24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6"/>
    </row>
    <row r="12" spans="1:24" s="17" customFormat="1" ht="64.5" customHeight="1">
      <c r="A12" s="30">
        <v>1</v>
      </c>
      <c r="B12" s="31" t="s">
        <v>24</v>
      </c>
      <c r="C12" s="31" t="s">
        <v>25</v>
      </c>
      <c r="D12" s="32">
        <v>21</v>
      </c>
      <c r="E12" s="33">
        <v>12800</v>
      </c>
      <c r="F12" s="33">
        <v>700</v>
      </c>
      <c r="G12" s="33">
        <v>6400</v>
      </c>
      <c r="H12" s="33">
        <v>9226.92</v>
      </c>
      <c r="I12" s="33">
        <v>1280</v>
      </c>
      <c r="J12" s="33"/>
      <c r="K12" s="33">
        <v>0</v>
      </c>
      <c r="L12" s="33"/>
      <c r="M12" s="33">
        <v>0</v>
      </c>
      <c r="N12" s="33">
        <v>0</v>
      </c>
      <c r="O12" s="33">
        <v>0</v>
      </c>
      <c r="P12" s="33">
        <f>SUM(E12:O12)</f>
        <v>30406.92</v>
      </c>
      <c r="Q12" s="33">
        <v>304.07</v>
      </c>
      <c r="R12" s="33">
        <v>9273.6</v>
      </c>
      <c r="S12" s="33">
        <v>5473.25</v>
      </c>
      <c r="T12" s="33">
        <v>-0.01</v>
      </c>
      <c r="U12" s="33">
        <v>456.1</v>
      </c>
      <c r="V12" s="33">
        <f>SUM(Q12:U12)</f>
        <v>15507.01</v>
      </c>
      <c r="W12" s="34">
        <f>P12-V12</f>
        <v>14899.909999999998</v>
      </c>
    </row>
    <row r="13" spans="1:24" s="17" customFormat="1" ht="64.5" customHeight="1">
      <c r="A13" s="30">
        <v>2</v>
      </c>
      <c r="B13" s="31" t="s">
        <v>19</v>
      </c>
      <c r="C13" s="31" t="s">
        <v>20</v>
      </c>
      <c r="D13" s="32">
        <v>21</v>
      </c>
      <c r="E13" s="33">
        <v>11300</v>
      </c>
      <c r="F13" s="33">
        <v>700</v>
      </c>
      <c r="G13" s="33">
        <v>5650</v>
      </c>
      <c r="H13" s="33">
        <v>8145.64</v>
      </c>
      <c r="I13" s="33">
        <v>0</v>
      </c>
      <c r="J13" s="33">
        <v>0</v>
      </c>
      <c r="K13" s="33">
        <v>0</v>
      </c>
      <c r="L13" s="33">
        <v>0</v>
      </c>
      <c r="M13" s="33"/>
      <c r="N13" s="33"/>
      <c r="O13" s="33">
        <v>0</v>
      </c>
      <c r="P13" s="33">
        <f>SUM(E13:O13)</f>
        <v>25795.64</v>
      </c>
      <c r="Q13" s="33">
        <v>257.95999999999998</v>
      </c>
      <c r="R13" s="33">
        <v>8186.85</v>
      </c>
      <c r="S13" s="33">
        <v>4643.22</v>
      </c>
      <c r="T13" s="33"/>
      <c r="U13" s="33">
        <v>386.93</v>
      </c>
      <c r="V13" s="33">
        <f>SUM(Q13:U13)</f>
        <v>13474.96</v>
      </c>
      <c r="W13" s="34">
        <f>P13-V13</f>
        <v>12320.68</v>
      </c>
    </row>
    <row r="14" spans="1:24" s="17" customFormat="1" ht="64.5" customHeight="1">
      <c r="A14" s="30">
        <v>3</v>
      </c>
      <c r="B14" s="31" t="s">
        <v>31</v>
      </c>
      <c r="C14" s="31" t="s">
        <v>20</v>
      </c>
      <c r="D14" s="32">
        <v>21</v>
      </c>
      <c r="E14" s="33">
        <v>11300</v>
      </c>
      <c r="F14" s="33">
        <v>500</v>
      </c>
      <c r="G14" s="33">
        <v>2373</v>
      </c>
      <c r="H14" s="33">
        <v>8145.64</v>
      </c>
      <c r="I14" s="33"/>
      <c r="J14" s="33"/>
      <c r="K14" s="33">
        <v>0</v>
      </c>
      <c r="L14" s="33">
        <v>0</v>
      </c>
      <c r="M14" s="33"/>
      <c r="N14" s="33"/>
      <c r="O14" s="33"/>
      <c r="P14" s="33">
        <f>SUM(E14:O14)</f>
        <v>22318.639999999999</v>
      </c>
      <c r="Q14" s="33">
        <v>223.19</v>
      </c>
      <c r="R14" s="33">
        <v>8186.85</v>
      </c>
      <c r="S14" s="33">
        <v>4017.36</v>
      </c>
      <c r="T14" s="33"/>
      <c r="U14" s="33">
        <v>334.78</v>
      </c>
      <c r="V14" s="33">
        <f>SUM(Q14:U14)</f>
        <v>12762.180000000002</v>
      </c>
      <c r="W14" s="34">
        <f>P14-V14</f>
        <v>9556.4599999999973</v>
      </c>
    </row>
    <row r="15" spans="1:24" s="17" customFormat="1" ht="64.5" customHeight="1">
      <c r="A15" s="18"/>
      <c r="B15" s="37" t="s">
        <v>21</v>
      </c>
      <c r="C15" s="37"/>
      <c r="D15" s="19"/>
      <c r="E15" s="20">
        <f>SUM(E12:E14)</f>
        <v>35400</v>
      </c>
      <c r="F15" s="20">
        <f t="shared" ref="F15:P15" si="0">SUM(F12:F14)</f>
        <v>1900</v>
      </c>
      <c r="G15" s="20">
        <f t="shared" si="0"/>
        <v>14423</v>
      </c>
      <c r="H15" s="20">
        <f t="shared" si="0"/>
        <v>25518.2</v>
      </c>
      <c r="I15" s="20">
        <f t="shared" si="0"/>
        <v>1280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78521.2</v>
      </c>
      <c r="Q15" s="20">
        <f t="shared" ref="Q15:W15" si="1">SUM(Q12:Q14)</f>
        <v>785.22</v>
      </c>
      <c r="R15" s="20">
        <f t="shared" si="1"/>
        <v>25647.300000000003</v>
      </c>
      <c r="S15" s="20">
        <f t="shared" si="1"/>
        <v>14133.830000000002</v>
      </c>
      <c r="T15" s="20"/>
      <c r="U15" s="20">
        <f t="shared" si="1"/>
        <v>1177.81</v>
      </c>
      <c r="V15" s="20">
        <f t="shared" si="1"/>
        <v>41744.15</v>
      </c>
      <c r="W15" s="20">
        <f t="shared" si="1"/>
        <v>36777.049999999996</v>
      </c>
    </row>
    <row r="16" spans="1:24" ht="71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5"/>
    </row>
    <row r="17" ht="18" customHeight="1"/>
  </sheetData>
  <mergeCells count="4">
    <mergeCell ref="A3:B3"/>
    <mergeCell ref="B15:C15"/>
    <mergeCell ref="A16:W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68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Жовтень 2023</vt:lpstr>
      <vt:lpstr>'Жовтень 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2022-03-10T12:38:31Z</cp:lastPrinted>
  <dcterms:created xsi:type="dcterms:W3CDTF">2022-02-10T09:20:56Z</dcterms:created>
  <dcterms:modified xsi:type="dcterms:W3CDTF">2024-02-28T14:08:12Z</dcterms:modified>
</cp:coreProperties>
</file>