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<sst xmlns="http://schemas.openxmlformats.org/spreadsheetml/2006/main" count="50" uniqueCount="35">
  <si>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</si>
  <si>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</si>
  <si>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</si>
  <si>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</si>
  <si>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</si>
  <si>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</si>
  <si>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</si>
  <si>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</si>
  <si>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</si>
  <si>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</si>
  <si>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</si>
  <si>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</si>
  <si>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</si>
  <si>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</si>
  <si>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</si>
  <si>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</si>
  <si>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</si>
  <si>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</si>
  <si>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</si>
  <si>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</si>
  <si>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</si>
  <si>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</si>
  <si>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</si>
  <si>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</si>
  <si>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</si>
  <si>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</si>
  <si>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</si>
  <si>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</si>
  <si>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</si>
  <si>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</si>
  <si>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</si>
  <si>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</si>
  <si>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</si>
  <si>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серпень 2022 року</t>
  </si>
  <si>
    <t>серпень 2022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</si>
</sst>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U14" sqref="U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23</v>
      </c>
      <c r="F12" s="22">
        <v>11200</v>
      </c>
      <c r="G12" s="22">
        <v>700</v>
      </c>
      <c r="H12" s="22">
        <v>4480</v>
      </c>
      <c r="I12" s="22">
        <v>5600</v>
      </c>
      <c r="J12" s="22"/>
      <c r="K12" s="22"/>
      <c r="L12" s="22"/>
      <c r="M12" s="22"/>
      <c r="N12" s="22"/>
      <c r="O12" s="22">
        <v>1120</v>
      </c>
      <c r="P12" s="22">
        <v>416</v>
      </c>
      <c r="Q12" s="22">
        <f>SUM(F12:P12)</f>
        <v>23516</v>
      </c>
      <c r="R12" s="22">
        <v>12000</v>
      </c>
      <c r="S12" s="22">
        <v>4232.88</v>
      </c>
      <c r="T12" s="22">
        <v>352.74</v>
      </c>
      <c r="U12" s="22">
        <f>SUM(R12:T12)</f>
        <v>16585.620000000003</v>
      </c>
      <c r="V12" s="22">
        <f>SUM(Q12-U12)</f>
        <v>6930.379999999997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12</v>
      </c>
      <c r="F13" s="22">
        <v>5113.04</v>
      </c>
      <c r="G13" s="22">
        <v>365.22</v>
      </c>
      <c r="H13" s="22">
        <v>1789.57</v>
      </c>
      <c r="I13" s="22">
        <v>2556.52</v>
      </c>
      <c r="J13" s="22"/>
      <c r="K13" s="22"/>
      <c r="L13" s="22"/>
      <c r="M13" s="22">
        <v>13441.29</v>
      </c>
      <c r="N13" s="22"/>
      <c r="O13" s="22"/>
      <c r="P13" s="22">
        <v>217.04</v>
      </c>
      <c r="Q13" s="22">
        <f>SUM(F13:P13)</f>
        <v>23482.68</v>
      </c>
      <c r="R13" s="22">
        <v>18000</v>
      </c>
      <c r="S13" s="22">
        <v>4226.88</v>
      </c>
      <c r="T13" s="22">
        <v>352.24</v>
      </c>
      <c r="U13" s="22">
        <f>SUM(R13:T13)</f>
        <v>22579.120000000003</v>
      </c>
      <c r="V13" s="22">
        <f>SUM(Q13-U13)</f>
        <v>903.5599999999977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18</v>
      </c>
      <c r="F14" s="22">
        <v>6736.24</v>
      </c>
      <c r="G14" s="22">
        <v>481.16</v>
      </c>
      <c r="H14" s="22">
        <v>2357.68</v>
      </c>
      <c r="I14" s="22">
        <v>3368.11</v>
      </c>
      <c r="J14" s="22"/>
      <c r="K14" s="22"/>
      <c r="L14" s="22"/>
      <c r="M14" s="22">
        <v>5574.1</v>
      </c>
      <c r="N14" s="22"/>
      <c r="O14" s="22"/>
      <c r="P14" s="22">
        <v>302.05</v>
      </c>
      <c r="Q14" s="22">
        <f>SUM(F14:P14)</f>
        <v>18819.34</v>
      </c>
      <c r="R14" s="22">
        <v>9000</v>
      </c>
      <c r="S14" s="22">
        <v>3387.48</v>
      </c>
      <c r="T14" s="22">
        <v>282.29</v>
      </c>
      <c r="U14" s="22">
        <f>SUM(R14:T14)</f>
        <v>12669.77</v>
      </c>
      <c r="V14" s="22">
        <f>SUM(Q14-U14)</f>
        <v>6149.57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23049.28</v>
      </c>
      <c r="G15" s="36">
        <f aca="true" t="shared" si="0" ref="G15:V15">SUM(G12:G14)</f>
        <v>1546.38</v>
      </c>
      <c r="H15" s="36">
        <f t="shared" si="0"/>
        <v>8627.25</v>
      </c>
      <c r="I15" s="36">
        <f t="shared" si="0"/>
        <v>11524.630000000001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19015.39</v>
      </c>
      <c r="N15" s="36">
        <f t="shared" si="0"/>
        <v>0</v>
      </c>
      <c r="O15" s="36">
        <f>SUM(O12:O14)</f>
        <v>1120</v>
      </c>
      <c r="P15" s="36">
        <f t="shared" si="0"/>
        <v>935.0899999999999</v>
      </c>
      <c r="Q15" s="36">
        <f t="shared" si="0"/>
        <v>65818.02</v>
      </c>
      <c r="R15" s="36">
        <f t="shared" si="0"/>
        <v>39000</v>
      </c>
      <c r="S15" s="36">
        <f t="shared" si="0"/>
        <v>11847.24</v>
      </c>
      <c r="T15" s="36">
        <f t="shared" si="0"/>
        <v>987.27</v>
      </c>
      <c r="U15" s="36">
        <f t="shared" si="0"/>
        <v>51834.51000000001</v>
      </c>
      <c r="V15" s="36">
        <f t="shared" si="0"/>
        <v>13983.509999999995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2023-06-16T11:49:46Z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