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0122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<sst xmlns="http://schemas.openxmlformats.org/spreadsheetml/2006/main" count="47" uniqueCount="33">
  <si>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</si>
  <si>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</si>
  <si>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</si>
  <si>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</si>
  <si>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</si>
  <si>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</si>
  <si>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</si>
  <si>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</si>
  <si>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</si>
  <si>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</si>
  <si>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</si>
  <si>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</si>
  <si>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</si>
  <si>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</si>
  <si>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</si>
  <si>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</si>
  <si>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</si>
  <si>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</si>
  <si>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>Стебницький Володимир Миронович</t>
  </si>
  <si>
    <t>начальник управління</t>
  </si>
  <si>
    <t>ранг</t>
  </si>
  <si>
    <t>сума</t>
  </si>
  <si>
    <t>надбавка за інтен -сивність</t>
  </si>
  <si>
    <t xml:space="preserve">Премія </t>
  </si>
  <si>
    <t>ГД</t>
  </si>
  <si>
    <t>заступник начальника управління - начальник відділу</t>
  </si>
  <si>
    <t>таєм -ність</t>
  </si>
  <si>
    <t>Семків               Віталій Петрович</t>
  </si>
  <si>
    <t>відпускн</t>
  </si>
  <si>
    <t>лікарн</t>
  </si>
  <si>
    <t xml:space="preserve">       за січень 2022 рік</t>
  </si>
  <si>
    <t xml:space="preserve">           Управління з питань цивільного захисту обласної державної адміністрації </t>
  </si>
  <si>
    <t>січень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</si>
</sst>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;;;"/>
    <numFmt numFmtId="181" formatCode="###0.00;\-###0.00;;"/>
    <numFmt numFmtId="182" formatCode="0.000"/>
    <numFmt numFmtId="183" formatCode="0.0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0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/>
    </xf>
    <xf numFmtId="49" fontId="6" fillId="33" borderId="19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top" wrapText="1"/>
    </xf>
    <xf numFmtId="0" fontId="0" fillId="0" borderId="21" xfId="0" applyFill="1" applyBorder="1" applyAlignment="1">
      <alignment horizontal="left" vertical="top" wrapText="1"/>
    </xf>
    <xf numFmtId="0" fontId="0" fillId="33" borderId="19" xfId="0" applyFont="1" applyFill="1" applyBorder="1" applyAlignment="1">
      <alignment/>
    </xf>
    <xf numFmtId="0" fontId="0" fillId="0" borderId="22" xfId="0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81" fontId="6" fillId="0" borderId="25" xfId="0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 horizontal="left" vertical="top"/>
    </xf>
    <xf numFmtId="180" fontId="8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/>
    </xf>
    <xf numFmtId="2" fontId="6" fillId="0" borderId="25" xfId="0" applyNumberFormat="1" applyFont="1" applyFill="1" applyBorder="1" applyAlignment="1">
      <alignment horizontal="right" vertical="center" wrapText="1"/>
    </xf>
    <xf numFmtId="1" fontId="0" fillId="0" borderId="21" xfId="0" applyNumberFormat="1" applyFont="1" applyFill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right" vertical="center"/>
    </xf>
    <xf numFmtId="2" fontId="0" fillId="0" borderId="2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/>
    </xf>
    <xf numFmtId="0" fontId="6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view="pageBreakPreview" zoomScaleSheetLayoutView="100" zoomScalePageLayoutView="0" workbookViewId="0" topLeftCell="A1">
      <selection activeCell="T13" sqref="T13"/>
    </sheetView>
  </sheetViews>
  <sheetFormatPr defaultColWidth="9.00390625" defaultRowHeight="12.75"/>
  <cols>
    <col min="1" max="2" width="4.125" style="0" customWidth="1"/>
    <col min="3" max="3" width="12.625" style="0" customWidth="1"/>
    <col min="4" max="4" width="11.75390625" style="0" customWidth="1"/>
    <col min="5" max="5" width="5.75390625" style="0" customWidth="1"/>
    <col min="6" max="6" width="10.75390625" style="0" customWidth="1"/>
    <col min="7" max="15" width="9.00390625" style="0" bestFit="1" customWidth="1"/>
    <col min="16" max="17" width="9.625" style="0" bestFit="1" customWidth="1"/>
    <col min="18" max="19" width="9.00390625" style="0" bestFit="1" customWidth="1"/>
    <col min="20" max="21" width="9.625" style="0" bestFit="1" customWidth="1"/>
  </cols>
  <sheetData>
    <row r="1" spans="1:7" ht="18.75">
      <c r="A1" s="3"/>
      <c r="B1" s="3"/>
      <c r="C1" s="4">
        <v>1</v>
      </c>
      <c r="D1" s="4"/>
      <c r="E1" s="5"/>
      <c r="F1" s="5"/>
      <c r="G1" s="5"/>
    </row>
    <row r="2" spans="1:8" ht="15.75">
      <c r="A2" s="30" t="s">
        <v>31</v>
      </c>
      <c r="B2" s="30"/>
      <c r="C2" s="31"/>
      <c r="D2" s="31"/>
      <c r="E2" s="25"/>
      <c r="F2" s="25"/>
      <c r="G2" s="25"/>
      <c r="H2" s="23"/>
    </row>
    <row r="3" spans="1:7" ht="12.75">
      <c r="A3" s="37">
        <v>14373087</v>
      </c>
      <c r="B3" s="37"/>
      <c r="C3" s="37"/>
      <c r="D3" s="7"/>
      <c r="E3" s="2"/>
      <c r="F3" s="2"/>
      <c r="G3" s="2"/>
    </row>
    <row r="4" spans="1:11" ht="15.75">
      <c r="A4" s="24"/>
      <c r="B4" s="24"/>
      <c r="C4" s="24"/>
      <c r="D4" s="7"/>
      <c r="E4" s="2"/>
      <c r="F4" s="2"/>
      <c r="G4" s="2"/>
      <c r="I4" s="26" t="s">
        <v>15</v>
      </c>
      <c r="J4" s="26"/>
      <c r="K4" s="26"/>
    </row>
    <row r="5" spans="1:11" ht="15.75">
      <c r="A5" s="24"/>
      <c r="B5" s="24"/>
      <c r="C5" s="24"/>
      <c r="D5" s="7"/>
      <c r="E5" s="2"/>
      <c r="F5" s="2"/>
      <c r="G5" s="2"/>
      <c r="I5" s="26"/>
      <c r="J5" s="26"/>
      <c r="K5" s="26"/>
    </row>
    <row r="6" spans="1:11" ht="15.75">
      <c r="A6" s="24"/>
      <c r="B6" s="24"/>
      <c r="C6" s="24"/>
      <c r="D6" s="7"/>
      <c r="E6" s="2"/>
      <c r="F6" s="2"/>
      <c r="G6" s="2"/>
      <c r="J6" s="32" t="s">
        <v>30</v>
      </c>
      <c r="K6" s="32"/>
    </row>
    <row r="7" spans="1:7" ht="12.75">
      <c r="A7" s="24"/>
      <c r="B7" s="24"/>
      <c r="C7" s="24"/>
      <c r="D7" s="7"/>
      <c r="E7" s="2"/>
      <c r="F7" s="2"/>
      <c r="G7" s="2"/>
    </row>
    <row r="8" spans="1:7" ht="13.5" thickBot="1">
      <c r="A8" s="6"/>
      <c r="B8" s="6"/>
      <c r="C8" s="1"/>
      <c r="D8" s="1"/>
      <c r="E8" s="1"/>
      <c r="F8" s="1"/>
      <c r="G8" s="1"/>
    </row>
    <row r="9" spans="1:21" ht="51">
      <c r="A9" s="8" t="s">
        <v>0</v>
      </c>
      <c r="B9" s="12" t="s">
        <v>12</v>
      </c>
      <c r="C9" s="9" t="s">
        <v>8</v>
      </c>
      <c r="D9" s="11" t="s">
        <v>11</v>
      </c>
      <c r="E9" s="10" t="s">
        <v>9</v>
      </c>
      <c r="F9" s="10" t="s">
        <v>17</v>
      </c>
      <c r="G9" s="10" t="s">
        <v>20</v>
      </c>
      <c r="H9" s="10" t="s">
        <v>13</v>
      </c>
      <c r="I9" s="10" t="s">
        <v>22</v>
      </c>
      <c r="J9" s="10" t="s">
        <v>26</v>
      </c>
      <c r="K9" s="10" t="s">
        <v>23</v>
      </c>
      <c r="L9" s="10" t="s">
        <v>24</v>
      </c>
      <c r="M9" s="10" t="s">
        <v>28</v>
      </c>
      <c r="N9" s="10" t="s">
        <v>29</v>
      </c>
      <c r="O9" s="10" t="s">
        <v>7</v>
      </c>
      <c r="P9" s="10" t="s">
        <v>3</v>
      </c>
      <c r="Q9" s="10" t="s">
        <v>4</v>
      </c>
      <c r="R9" s="10" t="s">
        <v>5</v>
      </c>
      <c r="S9" s="10" t="s">
        <v>14</v>
      </c>
      <c r="T9" s="10" t="s">
        <v>6</v>
      </c>
      <c r="U9" s="9" t="s">
        <v>1</v>
      </c>
    </row>
    <row r="10" spans="1:21" ht="13.5" thickBot="1">
      <c r="A10" s="13"/>
      <c r="B10" s="15"/>
      <c r="C10" s="14"/>
      <c r="D10" s="14"/>
      <c r="E10" s="14" t="s">
        <v>10</v>
      </c>
      <c r="F10" s="14" t="s">
        <v>2</v>
      </c>
      <c r="G10" s="14" t="s">
        <v>21</v>
      </c>
      <c r="H10" s="14" t="s">
        <v>2</v>
      </c>
      <c r="I10" s="14" t="s">
        <v>2</v>
      </c>
      <c r="J10" s="14" t="s">
        <v>2</v>
      </c>
      <c r="K10" s="14" t="s">
        <v>2</v>
      </c>
      <c r="L10" s="14" t="s">
        <v>2</v>
      </c>
      <c r="M10" s="14" t="s">
        <v>2</v>
      </c>
      <c r="N10" s="14" t="s">
        <v>2</v>
      </c>
      <c r="O10" s="14" t="s">
        <v>2</v>
      </c>
      <c r="P10" s="14" t="s">
        <v>2</v>
      </c>
      <c r="Q10" s="14" t="s">
        <v>2</v>
      </c>
      <c r="R10" s="14" t="s">
        <v>2</v>
      </c>
      <c r="S10" s="14" t="s">
        <v>2</v>
      </c>
      <c r="T10" s="14" t="s">
        <v>2</v>
      </c>
      <c r="U10" s="14" t="s">
        <v>2</v>
      </c>
    </row>
    <row r="11" spans="1:21" ht="13.5" thickBot="1">
      <c r="A11" s="16"/>
      <c r="B11" s="21"/>
      <c r="C11" s="17" t="s">
        <v>32</v>
      </c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38.25">
      <c r="A12" s="19">
        <v>1</v>
      </c>
      <c r="B12" s="22">
        <v>1</v>
      </c>
      <c r="C12" s="20" t="s">
        <v>18</v>
      </c>
      <c r="D12" s="20" t="s">
        <v>19</v>
      </c>
      <c r="E12" s="34">
        <v>19</v>
      </c>
      <c r="F12" s="35">
        <v>10550</v>
      </c>
      <c r="G12" s="35">
        <v>700</v>
      </c>
      <c r="H12" s="35">
        <v>5275</v>
      </c>
      <c r="I12" s="35">
        <v>3165</v>
      </c>
      <c r="J12" s="35">
        <v>1582.5</v>
      </c>
      <c r="K12" s="35">
        <v>3165</v>
      </c>
      <c r="L12" s="35"/>
      <c r="M12" s="35"/>
      <c r="N12" s="35"/>
      <c r="O12" s="35">
        <v>275.39</v>
      </c>
      <c r="P12" s="35">
        <f>SUM(F12:O12)</f>
        <v>24712.89</v>
      </c>
      <c r="Q12" s="36">
        <v>7000</v>
      </c>
      <c r="R12" s="35">
        <f>P12*0.18</f>
        <v>4448.3202</v>
      </c>
      <c r="S12" s="35">
        <f>P12*0.015</f>
        <v>370.69334999999995</v>
      </c>
      <c r="T12" s="35">
        <f>Q12+R12+S12</f>
        <v>11819.01355</v>
      </c>
      <c r="U12" s="35">
        <f>P12-T12</f>
        <v>12893.87645</v>
      </c>
    </row>
    <row r="13" spans="1:21" ht="64.5" thickBot="1">
      <c r="A13" s="19">
        <v>2</v>
      </c>
      <c r="B13" s="22">
        <v>3</v>
      </c>
      <c r="C13" s="20" t="s">
        <v>27</v>
      </c>
      <c r="D13" s="20" t="s">
        <v>25</v>
      </c>
      <c r="E13" s="34">
        <v>9</v>
      </c>
      <c r="F13" s="35">
        <v>4381.58</v>
      </c>
      <c r="G13" s="35">
        <v>236.84</v>
      </c>
      <c r="H13" s="35">
        <v>2190.79</v>
      </c>
      <c r="I13" s="35">
        <v>876.32</v>
      </c>
      <c r="J13" s="35">
        <v>657.24</v>
      </c>
      <c r="K13" s="35">
        <v>876.32</v>
      </c>
      <c r="L13" s="35"/>
      <c r="M13" s="35"/>
      <c r="N13" s="35"/>
      <c r="O13" s="35">
        <v>130.45</v>
      </c>
      <c r="P13" s="35">
        <f>SUM(F13:O13)</f>
        <v>9349.54</v>
      </c>
      <c r="Q13" s="35">
        <v>6000</v>
      </c>
      <c r="R13" s="35">
        <f>P13*0.18</f>
        <v>1682.9172</v>
      </c>
      <c r="S13" s="35">
        <f>P13*0.015</f>
        <v>140.2431</v>
      </c>
      <c r="T13" s="35">
        <f>Q13+R13+S13</f>
        <v>7823.1603</v>
      </c>
      <c r="U13" s="35">
        <f>P13-T13</f>
        <v>1526.3797000000013</v>
      </c>
    </row>
    <row r="14" spans="1:21" ht="13.5" thickBot="1">
      <c r="A14" s="27"/>
      <c r="B14" s="28"/>
      <c r="C14" s="38" t="s">
        <v>16</v>
      </c>
      <c r="D14" s="39"/>
      <c r="E14" s="29"/>
      <c r="F14" s="33">
        <f aca="true" t="shared" si="0" ref="F14:U14">SUM(F12:F13)</f>
        <v>14931.58</v>
      </c>
      <c r="G14" s="33">
        <f t="shared" si="0"/>
        <v>936.84</v>
      </c>
      <c r="H14" s="33">
        <f t="shared" si="0"/>
        <v>7465.79</v>
      </c>
      <c r="I14" s="33">
        <f t="shared" si="0"/>
        <v>4041.32</v>
      </c>
      <c r="J14" s="33">
        <f t="shared" si="0"/>
        <v>2239.74</v>
      </c>
      <c r="K14" s="33">
        <f t="shared" si="0"/>
        <v>4041.32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405.84</v>
      </c>
      <c r="P14" s="33">
        <f t="shared" si="0"/>
        <v>34062.43</v>
      </c>
      <c r="Q14" s="33">
        <f t="shared" si="0"/>
        <v>13000</v>
      </c>
      <c r="R14" s="33">
        <f t="shared" si="0"/>
        <v>6131.2374</v>
      </c>
      <c r="S14" s="33">
        <f t="shared" si="0"/>
        <v>510.9364499999999</v>
      </c>
      <c r="T14" s="33">
        <f t="shared" si="0"/>
        <v>19642.17385</v>
      </c>
      <c r="U14" s="33">
        <f t="shared" si="0"/>
        <v>14420.256150000001</v>
      </c>
    </row>
  </sheetData>
  <sheetProtection/>
  <mergeCells count="2">
    <mergeCell ref="A3:C3"/>
    <mergeCell ref="C14:D1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PC1</cp:lastModifiedBy>
  <cp:lastPrinted>2022-01-12T07:17:14Z</cp:lastPrinted>
  <dcterms:created xsi:type="dcterms:W3CDTF">2003-05-15T10:58:21Z</dcterms:created>
  <dcterms:modified xsi:type="dcterms:W3CDTF">2022-02-01T16:48:16Z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