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<sst xmlns="http://schemas.openxmlformats.org/spreadsheetml/2006/main" count="62" uniqueCount="41">
  <si>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</si>
  <si>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</si>
  <si>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</si>
  <si>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</si>
  <si>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</si>
  <si>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</si>
  <si>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</si>
  <si>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</si>
  <si>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</si>
  <si>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</si>
  <si>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</si>
  <si>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</si>
  <si>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</si>
  <si>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Військовий збір</t>
  </si>
  <si>
    <t>ВИТЯГ З РОЗРАХУНКОВО-ПЛАТІЖНОЇ ВІДОМОСТІ</t>
  </si>
  <si>
    <t xml:space="preserve"> Надб за секретність</t>
  </si>
  <si>
    <t>Посадовий оклад</t>
  </si>
  <si>
    <t xml:space="preserve"> Інтенсивність</t>
  </si>
  <si>
    <t xml:space="preserve">Департамент фінансів Івано-Франківської обласної державної адміністрації </t>
  </si>
  <si>
    <t>МАЦЬКЕВИЧ Ірина Богданівна</t>
  </si>
  <si>
    <t>Директор департаменту</t>
  </si>
  <si>
    <t>Заступник директора департаменту</t>
  </si>
  <si>
    <t>ЧЕРНЕЛИЦЬКА Богданна Павлівна</t>
  </si>
  <si>
    <t>Ранг</t>
  </si>
  <si>
    <t>Вислуга років</t>
  </si>
  <si>
    <t xml:space="preserve">Премія </t>
  </si>
  <si>
    <t>Грошова допомога</t>
  </si>
  <si>
    <t>Відпускні</t>
  </si>
  <si>
    <t>Кількість днів лікарняних</t>
  </si>
  <si>
    <t>Лікарняні</t>
  </si>
  <si>
    <t>Лікарняні за рахунок ФСС</t>
  </si>
  <si>
    <t>Кількість днів відпустки</t>
  </si>
  <si>
    <t>Премія за результатами щорічного оцінювання</t>
  </si>
  <si>
    <t xml:space="preserve">Разом </t>
  </si>
  <si>
    <t>02313921</t>
  </si>
  <si>
    <t>КАЧУР          Ганна Мирославівна</t>
  </si>
  <si>
    <t>М/д на вирішення соц-поб питань</t>
  </si>
  <si>
    <t>Міжрозрахункові виплати</t>
  </si>
  <si>
    <t>Заступник директора департаменту - начальник управління доходів, фінансів виробничої сфери та інформаційного забезпечення</t>
  </si>
  <si>
    <t xml:space="preserve">       за січень 2022 року</t>
  </si>
  <si>
    <t>січень 2022 р.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</si>
</sst>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  <numFmt numFmtId="184" formatCode="0.00_)"/>
    <numFmt numFmtId="185" formatCode="0_)"/>
  </numFmts>
  <fonts count="29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9" fontId="1" fillId="0" borderId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181" fontId="6" fillId="0" borderId="21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4" fontId="0" fillId="0" borderId="19" xfId="0" applyNumberFormat="1" applyFont="1" applyFill="1" applyBorder="1" applyAlignment="1">
      <alignment horizontal="right" vertical="top"/>
    </xf>
    <xf numFmtId="4" fontId="6" fillId="0" borderId="21" xfId="0" applyNumberFormat="1" applyFont="1" applyFill="1" applyBorder="1" applyAlignment="1">
      <alignment horizontal="right" vertical="top" wrapText="1"/>
    </xf>
    <xf numFmtId="4" fontId="6" fillId="0" borderId="19" xfId="0" applyNumberFormat="1" applyFont="1" applyFill="1" applyBorder="1" applyAlignment="1">
      <alignment horizontal="right" vertical="top"/>
    </xf>
    <xf numFmtId="4" fontId="0" fillId="0" borderId="19" xfId="0" applyNumberFormat="1" applyFont="1" applyFill="1" applyBorder="1" applyAlignment="1">
      <alignment horizontal="right" vertical="top"/>
    </xf>
    <xf numFmtId="0" fontId="6" fillId="0" borderId="19" xfId="0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showGridLines="0" tabSelected="1" view="pageBreakPreview" zoomScaleSheetLayoutView="100" workbookViewId="0" topLeftCell="H1">
      <selection activeCell="X14" sqref="X14"/>
    </sheetView>
  </sheetViews>
  <sheetFormatPr defaultColWidth="9.125" defaultRowHeight="12.75" customHeight="1"/>
  <cols>
    <col min="1" max="1" width="4.25390625" style="0" customWidth="1"/>
    <col min="2" max="2" width="15.125" style="0" customWidth="1"/>
    <col min="3" max="3" width="24.125" style="0" customWidth="1"/>
    <col min="4" max="4" width="6.125" style="0" customWidth="1"/>
    <col min="5" max="5" width="11.50390625" style="0" customWidth="1"/>
    <col min="6" max="6" width="9.25390625" style="0" customWidth="1"/>
    <col min="7" max="7" width="11.00390625" style="0" customWidth="1"/>
    <col min="8" max="8" width="11.625" style="0" customWidth="1"/>
    <col min="9" max="9" width="13.125" style="0" customWidth="1"/>
    <col min="10" max="10" width="9.50390625" style="0" hidden="1" customWidth="1"/>
    <col min="11" max="11" width="11.00390625" style="0" customWidth="1"/>
    <col min="12" max="12" width="10.00390625" style="0" customWidth="1"/>
    <col min="13" max="13" width="11.00390625" style="0" customWidth="1"/>
    <col min="14" max="15" width="10.00390625" style="0" customWidth="1"/>
    <col min="16" max="17" width="10.00390625" style="0" hidden="1" customWidth="1"/>
    <col min="18" max="18" width="13.75390625" style="0" hidden="1" customWidth="1"/>
    <col min="19" max="19" width="8.375" style="0" customWidth="1"/>
    <col min="20" max="20" width="12.25390625" style="0" customWidth="1"/>
    <col min="21" max="21" width="10.625" style="0" customWidth="1"/>
    <col min="22" max="22" width="11.00390625" style="0" customWidth="1"/>
    <col min="23" max="23" width="11.25390625" style="0" customWidth="1"/>
    <col min="24" max="24" width="13.00390625" style="0" customWidth="1"/>
    <col min="25" max="25" width="12.50390625" style="0" customWidth="1"/>
    <col min="26" max="26" width="11.375" style="0" customWidth="1"/>
    <col min="27" max="27" width="11.00390625" style="0" customWidth="1"/>
  </cols>
  <sheetData>
    <row r="1" spans="1:5" ht="12.75" customHeight="1">
      <c r="A1" s="4"/>
      <c r="B1" s="5">
        <v>1</v>
      </c>
      <c r="C1" s="5"/>
      <c r="D1" s="6"/>
      <c r="E1" s="6"/>
    </row>
    <row r="2" spans="1:7" ht="17.25" customHeight="1">
      <c r="A2" s="29" t="s">
        <v>18</v>
      </c>
      <c r="B2" s="30"/>
      <c r="C2" s="30"/>
      <c r="D2" s="25"/>
      <c r="E2" s="25"/>
      <c r="F2" s="23"/>
      <c r="G2" s="23"/>
    </row>
    <row r="3" spans="1:5" ht="12.75" customHeight="1">
      <c r="A3" s="36" t="s">
        <v>34</v>
      </c>
      <c r="B3" s="36"/>
      <c r="C3" s="8"/>
      <c r="D3" s="3"/>
      <c r="E3" s="3"/>
    </row>
    <row r="4" spans="1:19" ht="16.5" customHeight="1">
      <c r="A4" s="24"/>
      <c r="B4" s="24"/>
      <c r="C4" s="8"/>
      <c r="D4" s="3"/>
      <c r="E4" s="3"/>
      <c r="H4" s="39" t="s">
        <v>14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0" ht="7.5" customHeight="1">
      <c r="A5" s="24"/>
      <c r="B5" s="24"/>
      <c r="C5" s="8"/>
      <c r="D5" s="3"/>
      <c r="E5" s="3"/>
      <c r="H5" s="26"/>
      <c r="I5" s="26"/>
      <c r="J5" s="26"/>
    </row>
    <row r="6" spans="1:15" ht="18" customHeight="1">
      <c r="A6" s="24"/>
      <c r="B6" s="24"/>
      <c r="C6" s="8"/>
      <c r="D6" s="3"/>
      <c r="E6" s="3"/>
      <c r="I6" s="39" t="s">
        <v>39</v>
      </c>
      <c r="J6" s="39"/>
      <c r="K6" s="39"/>
      <c r="L6" s="39"/>
      <c r="M6" s="39"/>
      <c r="N6" s="39"/>
      <c r="O6" s="39"/>
    </row>
    <row r="7" spans="1:5" ht="12.75" customHeight="1">
      <c r="A7" s="24"/>
      <c r="B7" s="24"/>
      <c r="C7" s="8"/>
      <c r="D7" s="3"/>
      <c r="E7" s="3"/>
    </row>
    <row r="8" spans="1:5" ht="12.75" customHeight="1" thickBot="1">
      <c r="A8" s="7"/>
      <c r="B8" s="2"/>
      <c r="C8" s="2"/>
      <c r="D8" s="2"/>
      <c r="E8" s="2"/>
    </row>
    <row r="9" spans="1:28" ht="80.25" customHeight="1">
      <c r="A9" s="10" t="s">
        <v>0</v>
      </c>
      <c r="B9" s="11" t="s">
        <v>9</v>
      </c>
      <c r="C9" s="13" t="s">
        <v>12</v>
      </c>
      <c r="D9" s="12" t="s">
        <v>10</v>
      </c>
      <c r="E9" s="12" t="s">
        <v>16</v>
      </c>
      <c r="F9" s="12" t="s">
        <v>23</v>
      </c>
      <c r="G9" s="12" t="s">
        <v>24</v>
      </c>
      <c r="H9" s="12" t="s">
        <v>15</v>
      </c>
      <c r="I9" s="12" t="s">
        <v>17</v>
      </c>
      <c r="J9" s="12" t="s">
        <v>25</v>
      </c>
      <c r="K9" s="12" t="s">
        <v>28</v>
      </c>
      <c r="L9" s="12" t="s">
        <v>29</v>
      </c>
      <c r="M9" s="12" t="s">
        <v>30</v>
      </c>
      <c r="N9" s="12" t="s">
        <v>31</v>
      </c>
      <c r="O9" s="12" t="s">
        <v>27</v>
      </c>
      <c r="P9" s="12" t="s">
        <v>26</v>
      </c>
      <c r="Q9" s="12" t="s">
        <v>36</v>
      </c>
      <c r="R9" s="12" t="s">
        <v>32</v>
      </c>
      <c r="S9" s="12" t="s">
        <v>8</v>
      </c>
      <c r="T9" s="12" t="s">
        <v>3</v>
      </c>
      <c r="U9" s="12" t="s">
        <v>4</v>
      </c>
      <c r="V9" s="12" t="s">
        <v>5</v>
      </c>
      <c r="W9" s="12" t="s">
        <v>13</v>
      </c>
      <c r="X9" s="12" t="s">
        <v>7</v>
      </c>
      <c r="Y9" s="12" t="s">
        <v>37</v>
      </c>
      <c r="Z9" s="12" t="s">
        <v>6</v>
      </c>
      <c r="AA9" s="11" t="s">
        <v>1</v>
      </c>
      <c r="AB9" s="9"/>
    </row>
    <row r="10" spans="1:28" ht="13.5" customHeight="1" thickBot="1">
      <c r="A10" s="14"/>
      <c r="B10" s="15"/>
      <c r="C10" s="15"/>
      <c r="D10" s="15" t="s">
        <v>11</v>
      </c>
      <c r="E10" s="15" t="s">
        <v>2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2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5" t="s">
        <v>2</v>
      </c>
      <c r="Q10" s="15" t="s">
        <v>2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</v>
      </c>
      <c r="W10" s="15" t="s">
        <v>2</v>
      </c>
      <c r="X10" s="15" t="s">
        <v>2</v>
      </c>
      <c r="Y10" s="15" t="s">
        <v>2</v>
      </c>
      <c r="Z10" s="15" t="s">
        <v>2</v>
      </c>
      <c r="AA10" s="15"/>
      <c r="AB10" s="9"/>
    </row>
    <row r="11" spans="1:28" ht="15.75" customHeight="1" thickBot="1">
      <c r="A11" s="16"/>
      <c r="B11" s="17" t="s">
        <v>40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"/>
    </row>
    <row r="12" spans="1:27" s="20" customFormat="1" ht="43.5" customHeight="1">
      <c r="A12" s="19">
        <v>1</v>
      </c>
      <c r="B12" s="35" t="s">
        <v>19</v>
      </c>
      <c r="C12" s="21" t="s">
        <v>20</v>
      </c>
      <c r="D12" s="22">
        <v>14</v>
      </c>
      <c r="E12" s="31">
        <v>8842.11</v>
      </c>
      <c r="F12" s="31">
        <v>442.11</v>
      </c>
      <c r="G12" s="31">
        <v>4421.05</v>
      </c>
      <c r="H12" s="31">
        <v>884.21</v>
      </c>
      <c r="I12" s="31">
        <v>8842.11</v>
      </c>
      <c r="J12" s="31"/>
      <c r="K12" s="31"/>
      <c r="L12" s="31"/>
      <c r="M12" s="31"/>
      <c r="N12" s="31">
        <v>5</v>
      </c>
      <c r="O12" s="31">
        <v>5226.2</v>
      </c>
      <c r="P12" s="31"/>
      <c r="Q12" s="31"/>
      <c r="R12" s="31"/>
      <c r="S12" s="31">
        <v>202.92</v>
      </c>
      <c r="T12" s="33">
        <f>E12+F12+G12+H12+I12+J12+O12+P12+Q12+R12+S12</f>
        <v>28860.71</v>
      </c>
      <c r="U12" s="34">
        <v>12000</v>
      </c>
      <c r="V12" s="31">
        <v>5194.93</v>
      </c>
      <c r="W12" s="31">
        <v>432.91</v>
      </c>
      <c r="X12" s="31">
        <v>288.61</v>
      </c>
      <c r="Y12" s="31"/>
      <c r="Z12" s="31">
        <f>X12+W12+V12+U12+Y12</f>
        <v>17916.45</v>
      </c>
      <c r="AA12" s="33">
        <f>T12-Z12</f>
        <v>10944.259999999998</v>
      </c>
    </row>
    <row r="13" spans="1:27" s="20" customFormat="1" ht="51.75" customHeight="1">
      <c r="A13" s="19">
        <v>2</v>
      </c>
      <c r="B13" s="35" t="s">
        <v>35</v>
      </c>
      <c r="C13" s="21" t="s">
        <v>21</v>
      </c>
      <c r="D13" s="22">
        <v>6</v>
      </c>
      <c r="E13" s="31">
        <v>3347.37</v>
      </c>
      <c r="F13" s="31">
        <v>189.47</v>
      </c>
      <c r="G13" s="31">
        <v>1673.68</v>
      </c>
      <c r="H13" s="31"/>
      <c r="I13" s="31">
        <v>3347.37</v>
      </c>
      <c r="J13" s="31"/>
      <c r="K13" s="31">
        <v>3</v>
      </c>
      <c r="L13" s="31">
        <v>3007.8</v>
      </c>
      <c r="M13" s="31"/>
      <c r="N13" s="31">
        <v>2</v>
      </c>
      <c r="O13" s="31">
        <v>1711.8</v>
      </c>
      <c r="P13" s="31"/>
      <c r="Q13" s="31"/>
      <c r="R13" s="31"/>
      <c r="S13" s="31">
        <v>86.97</v>
      </c>
      <c r="T13" s="33">
        <f>E13+F13+G13+H13+I13+J13+O13+P13+Q13+R13+S13+L13+M13</f>
        <v>13364.46</v>
      </c>
      <c r="U13" s="34">
        <v>10000</v>
      </c>
      <c r="V13" s="31">
        <v>2405.6</v>
      </c>
      <c r="W13" s="31">
        <v>200.47</v>
      </c>
      <c r="X13" s="31">
        <v>103.57</v>
      </c>
      <c r="Y13" s="31"/>
      <c r="Z13" s="31">
        <f>X13+W13+V13+U13+Y13</f>
        <v>12709.64</v>
      </c>
      <c r="AA13" s="33">
        <f>T13-Z13</f>
        <v>654.8199999999997</v>
      </c>
    </row>
    <row r="14" spans="1:27" s="20" customFormat="1" ht="79.5" thickBot="1">
      <c r="A14" s="19">
        <v>3</v>
      </c>
      <c r="B14" s="35" t="s">
        <v>22</v>
      </c>
      <c r="C14" s="21" t="s">
        <v>38</v>
      </c>
      <c r="D14" s="22">
        <v>10</v>
      </c>
      <c r="E14" s="31">
        <v>5578.95</v>
      </c>
      <c r="F14" s="31">
        <v>315.79</v>
      </c>
      <c r="G14" s="31">
        <v>2789.47</v>
      </c>
      <c r="H14" s="31"/>
      <c r="I14" s="31">
        <v>5578.95</v>
      </c>
      <c r="J14" s="31"/>
      <c r="K14" s="31"/>
      <c r="L14" s="31"/>
      <c r="M14" s="31"/>
      <c r="N14" s="31"/>
      <c r="O14" s="31"/>
      <c r="P14" s="31"/>
      <c r="Q14" s="31"/>
      <c r="R14" s="31"/>
      <c r="S14" s="31">
        <v>144.94</v>
      </c>
      <c r="T14" s="33">
        <f>E14+F14+G14+H14+I14+J14+O14+P14+Q14+R14+S14+L14+M14</f>
        <v>14408.1</v>
      </c>
      <c r="U14" s="34">
        <v>10000</v>
      </c>
      <c r="V14" s="31">
        <v>2593.46</v>
      </c>
      <c r="W14" s="31">
        <v>216.12</v>
      </c>
      <c r="X14" s="31">
        <v>144.08</v>
      </c>
      <c r="Y14" s="31"/>
      <c r="Z14" s="31">
        <f>X14+W14+V14+U14+Y14</f>
        <v>12953.66</v>
      </c>
      <c r="AA14" s="33">
        <f>T14-Z14</f>
        <v>1454.4400000000005</v>
      </c>
    </row>
    <row r="15" spans="1:28" ht="38.25" customHeight="1" thickBot="1">
      <c r="A15" s="27"/>
      <c r="B15" s="37" t="s">
        <v>33</v>
      </c>
      <c r="C15" s="38"/>
      <c r="D15" s="28"/>
      <c r="E15" s="32">
        <f>E12+E13+E14</f>
        <v>17768.43</v>
      </c>
      <c r="F15" s="32">
        <f aca="true" t="shared" si="0" ref="F15:AA15">F12+F13+F14</f>
        <v>947.3700000000001</v>
      </c>
      <c r="G15" s="32">
        <f t="shared" si="0"/>
        <v>8884.2</v>
      </c>
      <c r="H15" s="32">
        <f t="shared" si="0"/>
        <v>884.21</v>
      </c>
      <c r="I15" s="32">
        <f t="shared" si="0"/>
        <v>17768.43</v>
      </c>
      <c r="J15" s="32">
        <f t="shared" si="0"/>
        <v>0</v>
      </c>
      <c r="K15" s="32">
        <f t="shared" si="0"/>
        <v>3</v>
      </c>
      <c r="L15" s="32">
        <f t="shared" si="0"/>
        <v>3007.8</v>
      </c>
      <c r="M15" s="32">
        <f t="shared" si="0"/>
        <v>0</v>
      </c>
      <c r="N15" s="32">
        <f t="shared" si="0"/>
        <v>7</v>
      </c>
      <c r="O15" s="32">
        <f t="shared" si="0"/>
        <v>6938</v>
      </c>
      <c r="P15" s="32">
        <f t="shared" si="0"/>
        <v>0</v>
      </c>
      <c r="Q15" s="32">
        <f t="shared" si="0"/>
        <v>0</v>
      </c>
      <c r="R15" s="32">
        <f t="shared" si="0"/>
        <v>0</v>
      </c>
      <c r="S15" s="32">
        <f t="shared" si="0"/>
        <v>434.83</v>
      </c>
      <c r="T15" s="32">
        <f t="shared" si="0"/>
        <v>56633.27</v>
      </c>
      <c r="U15" s="32">
        <f t="shared" si="0"/>
        <v>32000</v>
      </c>
      <c r="V15" s="32">
        <f t="shared" si="0"/>
        <v>10193.990000000002</v>
      </c>
      <c r="W15" s="32">
        <f t="shared" si="0"/>
        <v>849.5</v>
      </c>
      <c r="X15" s="32">
        <f t="shared" si="0"/>
        <v>536.26</v>
      </c>
      <c r="Y15" s="32">
        <f t="shared" si="0"/>
        <v>0</v>
      </c>
      <c r="Z15" s="32">
        <f t="shared" si="0"/>
        <v>43579.75</v>
      </c>
      <c r="AA15" s="32">
        <f t="shared" si="0"/>
        <v>13053.519999999999</v>
      </c>
      <c r="AB15" s="9"/>
    </row>
    <row r="16" ht="18" customHeight="1"/>
  </sheetData>
  <sheetProtection/>
  <mergeCells count="4">
    <mergeCell ref="A3:B3"/>
    <mergeCell ref="B15:C15"/>
    <mergeCell ref="H4:S4"/>
    <mergeCell ref="I6:O6"/>
  </mergeCells>
  <printOptions/>
  <pageMargins left="0.16" right="0.17" top="0.7874015748031497" bottom="0.7874015748031497" header="0.5118110236220472" footer="0.5118110236220472"/>
  <pageSetup fitToHeight="1" fitToWidth="1" horizontalDpi="600" verticalDpi="600" orientation="landscape" paperSize="9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2022-02-01T11:23:21Z</cp:lastPrinted>
  <dcterms:created xsi:type="dcterms:W3CDTF">2003-05-15T10:58:21Z</dcterms:created>
  <dcterms:modified xsi:type="dcterms:W3CDTF">2022-02-01T11:25:54Z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