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770" windowHeight="11580"/>
  </bookViews>
  <sheets>
    <sheet name="Жовтень 2021" sheetId="1" r:id="rId1"/>
  </sheets>
  <definedNames>
    <definedName name="CHide">#REF!</definedName>
    <definedName name="CycleD">#REF!</definedName>
    <definedName name="CycleH">#REF!</definedName>
    <definedName name="CycleT">#REF!</definedName>
    <definedName name="CycleT1">#REF!</definedName>
    <definedName name="CycleT2">#REF!</definedName>
    <definedName name="CycleT3">#REF!</definedName>
    <definedName name="Detail">#REF!</definedName>
    <definedName name="DocSummery">#REF!</definedName>
    <definedName name="Header">#REF!</definedName>
    <definedName name="Hidden">#REF!</definedName>
    <definedName name="HideMark">#REF!</definedName>
    <definedName name="PageHead">#REF!</definedName>
    <definedName name="RCurrencyRow">#REF!</definedName>
    <definedName name="RText">#REF!</definedName>
    <definedName name="RText1">#REF!</definedName>
    <definedName name="Summery">#REF!</definedName>
    <definedName name="Summery1">#REF!</definedName>
    <definedName name="Title">#REF!</definedName>
    <definedName name="Total">#REF!</definedName>
    <definedName name="Total1">#REF!</definedName>
    <definedName name="Total2">#REF!</definedName>
    <definedName name="Валюта">#REF!</definedName>
    <definedName name="ВсегоДни">#REF!</definedName>
    <definedName name="ВсегоДолг">#REF!</definedName>
    <definedName name="ВсегоКВыдаче">#REF!</definedName>
    <definedName name="ВсегоСумма">#REF!</definedName>
    <definedName name="ВсегоЧас">#REF!</definedName>
    <definedName name="ДляОплаты">#REF!</definedName>
    <definedName name="ДниСкр">#REF!</definedName>
    <definedName name="ДокНомер">#REF!</definedName>
    <definedName name="Долг">#REF!</definedName>
    <definedName name="ДолгВал">#REF!</definedName>
    <definedName name="За">#REF!</definedName>
    <definedName name="_xlnm.Print_Titles" localSheetId="0">'Жовтень 2021'!$9:$9</definedName>
    <definedName name="Запуск_макроса_PageHead">#REF!</definedName>
    <definedName name="Запуск_макроса_разбиения_на_страницы">#REF!</definedName>
    <definedName name="ИтогДни">#REF!</definedName>
    <definedName name="ИтогДолг">#REF!</definedName>
    <definedName name="ИтогКвыдаче">#REF!</definedName>
    <definedName name="ИтогСумма">#REF!</definedName>
    <definedName name="ИтогЧас">#REF!</definedName>
    <definedName name="КВыдаче">#REF!</definedName>
    <definedName name="КВыдачеВал">#REF!</definedName>
    <definedName name="Курс">#REF!</definedName>
    <definedName name="НПП">#REF!</definedName>
    <definedName name="Период">#REF!</definedName>
    <definedName name="ПериодДни">#REF!</definedName>
    <definedName name="ПериодДолг">#REF!</definedName>
    <definedName name="ПериодКВыдаче">#REF!</definedName>
    <definedName name="ПериодСумма">#REF!</definedName>
    <definedName name="ПериодЧас">#REF!</definedName>
    <definedName name="Примечание">#REF!</definedName>
    <definedName name="Разрез">#REF!</definedName>
    <definedName name="Сумма">#REF!</definedName>
    <definedName name="СуммаВал">#REF!</definedName>
    <definedName name="СуммаСкр">#REF!</definedName>
    <definedName name="ФИО">#REF!</definedName>
    <definedName name="ЧасСкр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4" i="1" l="1"/>
  <c r="R14" i="1"/>
  <c r="Q14" i="1"/>
  <c r="P14" i="1"/>
  <c r="N14" i="1"/>
  <c r="M14" i="1"/>
  <c r="L14" i="1"/>
  <c r="K14" i="1"/>
  <c r="J14" i="1"/>
  <c r="I14" i="1"/>
  <c r="H14" i="1"/>
  <c r="G14" i="1"/>
  <c r="F14" i="1"/>
  <c r="T13" i="1"/>
  <c r="O13" i="1"/>
  <c r="U13" i="1" s="1"/>
  <c r="T12" i="1"/>
  <c r="O12" i="1"/>
  <c r="O14" i="1" s="1"/>
  <c r="T14" i="1" l="1"/>
  <c r="U12" i="1"/>
  <c r="U14" i="1" s="1"/>
</calcChain>
</file>

<file path=xl/sharedStrings.xml><?xml version="1.0" encoding="utf-8"?>
<sst xmlns="http://schemas.openxmlformats.org/spreadsheetml/2006/main" count="44" uniqueCount="32">
  <si>
    <t>Департамент агропромислового розвитку облдержадміністрації</t>
  </si>
  <si>
    <t>ВИТЯГ З РОЗРАХУНКОВО-ПЛАТІЖНОЇ ВІДОМОСТІ</t>
  </si>
  <si>
    <t xml:space="preserve">      ЖОВТЕНЬ 2021</t>
  </si>
  <si>
    <t>№з/п</t>
  </si>
  <si>
    <t>Таб №</t>
  </si>
  <si>
    <t>ПІБ</t>
  </si>
  <si>
    <t>Посада</t>
  </si>
  <si>
    <t>відпрацьовано</t>
  </si>
  <si>
    <t>Посадовий оклад</t>
  </si>
  <si>
    <t>Ранг</t>
  </si>
  <si>
    <t xml:space="preserve">Вислуга років </t>
  </si>
  <si>
    <t xml:space="preserve"> Надб за секретність</t>
  </si>
  <si>
    <t>Інтенсивність</t>
  </si>
  <si>
    <t>Премія</t>
  </si>
  <si>
    <t>Відпустка жовтень 2021</t>
  </si>
  <si>
    <t>Відпустка листопад 2021</t>
  </si>
  <si>
    <t>Індексація</t>
  </si>
  <si>
    <t>РАЗОМ нараховано</t>
  </si>
  <si>
    <t>Проф.внески</t>
  </si>
  <si>
    <t>аванс</t>
  </si>
  <si>
    <t>ПДФО</t>
  </si>
  <si>
    <t>Військовий збір</t>
  </si>
  <si>
    <t>РАЗОМ утримано</t>
  </si>
  <si>
    <t>СУМА ДО ВИДАЧІ</t>
  </si>
  <si>
    <t>дні</t>
  </si>
  <si>
    <t>Сума</t>
  </si>
  <si>
    <t>жовтень 2021 р.</t>
  </si>
  <si>
    <t>Андріїшин Іван Петрович</t>
  </si>
  <si>
    <t>Директор департаменту</t>
  </si>
  <si>
    <t>Вінтонович Степан Васильович</t>
  </si>
  <si>
    <t>Заступник директора департаменту - начальник управління</t>
  </si>
  <si>
    <t>Разом по листу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</si>
</sst>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;;;"/>
    <numFmt numFmtId="165" formatCode="###0.00;\-###0.00;;"/>
  </numFmts>
  <fonts count="13" x14ac:knownFonts="1">
    <font>
      <sz val="10"/>
      <name val="Arial Cyr"/>
      <family val="2"/>
      <charset val="204"/>
    </font>
    <font>
      <sz val="14"/>
      <name val="Arial"/>
      <family val="2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i/>
      <sz val="12"/>
      <name val="Arial"/>
      <family val="2"/>
      <charset val="204"/>
    </font>
    <font>
      <b/>
      <i/>
      <sz val="12"/>
      <name val="Times New Roman CYR"/>
      <family val="1"/>
      <charset val="204"/>
    </font>
    <font>
      <sz val="12"/>
      <name val="Arial Cyr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b/>
      <sz val="14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6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Fill="1" applyAlignment="1">
      <alignment horizontal="left" vertical="top"/>
    </xf>
    <xf numFmtId="164" fontId="2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164" fontId="5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top"/>
    </xf>
    <xf numFmtId="0" fontId="6" fillId="0" borderId="0" xfId="0" applyFont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/>
    </xf>
    <xf numFmtId="0" fontId="9" fillId="0" borderId="0" xfId="0" applyFont="1" applyFill="1" applyAlignment="1">
      <alignment horizontal="center" vertical="center"/>
    </xf>
    <xf numFmtId="0" fontId="10" fillId="0" borderId="0" xfId="0" applyFont="1"/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left" vertical="top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0" fillId="0" borderId="0" xfId="0" applyFont="1" applyFill="1"/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0" fillId="2" borderId="9" xfId="0" applyFont="1" applyFill="1" applyBorder="1"/>
    <xf numFmtId="0" fontId="0" fillId="2" borderId="10" xfId="0" applyFont="1" applyFill="1" applyBorder="1"/>
    <xf numFmtId="49" fontId="11" fillId="2" borderId="10" xfId="0" applyNumberFormat="1" applyFont="1" applyFill="1" applyBorder="1" applyAlignment="1">
      <alignment horizontal="left" vertical="center"/>
    </xf>
    <xf numFmtId="49" fontId="11" fillId="2" borderId="10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11" xfId="0" applyFont="1" applyFill="1" applyBorder="1" applyAlignment="1">
      <alignment horizontal="right" vertical="top" wrapText="1"/>
    </xf>
    <xf numFmtId="0" fontId="0" fillId="0" borderId="12" xfId="0" applyFont="1" applyFill="1" applyBorder="1" applyAlignment="1">
      <alignment horizontal="right" vertical="top" wrapText="1"/>
    </xf>
    <xf numFmtId="0" fontId="0" fillId="0" borderId="13" xfId="0" applyFill="1" applyBorder="1" applyAlignment="1">
      <alignment horizontal="left" vertical="top" wrapText="1"/>
    </xf>
    <xf numFmtId="1" fontId="0" fillId="0" borderId="13" xfId="0" applyNumberFormat="1" applyFont="1" applyFill="1" applyBorder="1" applyAlignment="1">
      <alignment horizontal="center" vertical="top"/>
    </xf>
    <xf numFmtId="2" fontId="0" fillId="0" borderId="13" xfId="0" applyNumberFormat="1" applyFont="1" applyFill="1" applyBorder="1" applyAlignment="1">
      <alignment horizontal="right" vertical="top"/>
    </xf>
    <xf numFmtId="0" fontId="0" fillId="0" borderId="0" xfId="0" applyFont="1" applyFill="1" applyAlignment="1">
      <alignment vertical="top"/>
    </xf>
    <xf numFmtId="0" fontId="0" fillId="0" borderId="14" xfId="0" applyFont="1" applyFill="1" applyBorder="1" applyAlignment="1">
      <alignment horizontal="right" vertical="top" wrapText="1"/>
    </xf>
    <xf numFmtId="165" fontId="11" fillId="0" borderId="14" xfId="0" applyNumberFormat="1" applyFont="1" applyFill="1" applyBorder="1" applyAlignment="1">
      <alignment horizontal="right" vertical="top"/>
    </xf>
    <xf numFmtId="2" fontId="11" fillId="0" borderId="14" xfId="0" applyNumberFormat="1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165" fontId="11" fillId="0" borderId="0" xfId="0" applyNumberFormat="1" applyFont="1" applyFill="1" applyBorder="1" applyAlignment="1">
      <alignment horizontal="right" vertical="top"/>
    </xf>
    <xf numFmtId="2" fontId="11" fillId="0" borderId="0" xfId="0" applyNumberFormat="1" applyFont="1" applyFill="1" applyBorder="1" applyAlignment="1">
      <alignment horizontal="right" vertical="top" wrapText="1"/>
    </xf>
    <xf numFmtId="0" fontId="7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14" xfId="0" applyFont="1" applyFill="1" applyBorder="1" applyAlignment="1">
      <alignment horizontal="left" vertical="center" wrapText="1"/>
    </xf>
    <xf numFmtId="0" fontId="12" fillId="0" borderId="15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showGridLines="0" tabSelected="1" view="pageBreakPreview" zoomScaleNormal="100" zoomScaleSheetLayoutView="100" workbookViewId="0">
      <selection activeCell="A15" sqref="A15:U15"/>
    </sheetView>
  </sheetViews>
  <sheetFormatPr defaultRowHeight="13.15" customHeight="1" x14ac:dyDescent="0.2"/>
  <cols>
    <col min="1" max="2" width="4.28515625" customWidth="1"/>
    <col min="3" max="3" width="12.85546875" customWidth="1"/>
    <col min="4" max="4" width="17" customWidth="1"/>
    <col min="5" max="5" width="6.140625" customWidth="1"/>
    <col min="6" max="6" width="10.28515625" customWidth="1"/>
    <col min="8" max="8" width="13.7109375" customWidth="1"/>
    <col min="10" max="10" width="10.5703125" customWidth="1"/>
    <col min="12" max="12" width="9.85546875" customWidth="1"/>
    <col min="13" max="13" width="10.28515625" customWidth="1"/>
    <col min="14" max="14" width="8.28515625" customWidth="1"/>
    <col min="15" max="15" width="10.28515625" customWidth="1"/>
    <col min="16" max="16" width="7.28515625" customWidth="1"/>
    <col min="17" max="17" width="8.5703125" customWidth="1"/>
    <col min="18" max="18" width="8.85546875" customWidth="1"/>
    <col min="19" max="19" width="8.5703125" customWidth="1"/>
    <col min="20" max="20" width="10" customWidth="1"/>
    <col min="21" max="21" width="9.28515625" customWidth="1"/>
  </cols>
  <sheetData>
    <row r="1" spans="1:22" ht="13.15" customHeight="1" x14ac:dyDescent="0.2">
      <c r="A1" s="1"/>
      <c r="B1" s="1"/>
      <c r="C1" s="2">
        <v>1</v>
      </c>
      <c r="D1" s="2"/>
      <c r="E1" s="3"/>
      <c r="F1" s="3"/>
      <c r="G1" s="3"/>
    </row>
    <row r="2" spans="1:22" ht="17.45" customHeight="1" x14ac:dyDescent="0.2">
      <c r="A2" s="4" t="s">
        <v>0</v>
      </c>
      <c r="B2" s="4"/>
      <c r="C2" s="5"/>
      <c r="D2" s="5"/>
      <c r="E2" s="6"/>
      <c r="F2" s="6"/>
      <c r="G2" s="6"/>
      <c r="H2" s="7"/>
    </row>
    <row r="3" spans="1:22" ht="13.15" customHeight="1" x14ac:dyDescent="0.2">
      <c r="A3" s="43">
        <v>33645091</v>
      </c>
      <c r="B3" s="43"/>
      <c r="C3" s="43"/>
      <c r="D3" s="8"/>
      <c r="E3" s="9"/>
      <c r="F3" s="9"/>
      <c r="G3" s="9"/>
    </row>
    <row r="4" spans="1:22" ht="16.899999999999999" customHeight="1" x14ac:dyDescent="0.25">
      <c r="A4" s="10"/>
      <c r="B4" s="10"/>
      <c r="C4" s="10"/>
      <c r="D4" s="8"/>
      <c r="E4" s="9"/>
      <c r="F4" s="9"/>
      <c r="G4" s="44" t="s">
        <v>1</v>
      </c>
      <c r="H4" s="44"/>
      <c r="I4" s="44"/>
      <c r="J4" s="44"/>
      <c r="K4" s="44"/>
      <c r="L4" s="44"/>
      <c r="M4" s="44"/>
      <c r="N4" s="44"/>
    </row>
    <row r="5" spans="1:22" ht="7.9" customHeight="1" x14ac:dyDescent="0.25">
      <c r="A5" s="10"/>
      <c r="B5" s="10"/>
      <c r="C5" s="10"/>
      <c r="D5" s="8"/>
      <c r="E5" s="9"/>
      <c r="F5" s="9"/>
      <c r="G5" s="9"/>
      <c r="I5" s="11"/>
      <c r="J5" s="11"/>
      <c r="K5" s="11"/>
      <c r="L5" s="11"/>
      <c r="M5" s="11"/>
    </row>
    <row r="6" spans="1:22" ht="18.600000000000001" customHeight="1" x14ac:dyDescent="0.25">
      <c r="A6" s="10"/>
      <c r="B6" s="10"/>
      <c r="C6" s="10"/>
      <c r="D6" s="8"/>
      <c r="E6" s="9"/>
      <c r="F6" s="9"/>
      <c r="G6" s="9"/>
      <c r="J6" s="12" t="s">
        <v>2</v>
      </c>
      <c r="K6" s="12"/>
      <c r="L6" s="13"/>
      <c r="M6" s="13"/>
    </row>
    <row r="7" spans="1:22" ht="13.15" customHeight="1" x14ac:dyDescent="0.2">
      <c r="A7" s="10"/>
      <c r="B7" s="10"/>
      <c r="C7" s="10"/>
      <c r="D7" s="8"/>
      <c r="E7" s="9"/>
      <c r="F7" s="9"/>
      <c r="G7" s="9"/>
    </row>
    <row r="8" spans="1:22" ht="13.15" customHeight="1" thickBot="1" x14ac:dyDescent="0.25">
      <c r="A8" s="14"/>
      <c r="B8" s="14"/>
      <c r="C8" s="15"/>
      <c r="D8" s="15"/>
      <c r="E8" s="15"/>
      <c r="F8" s="15"/>
      <c r="G8" s="15"/>
    </row>
    <row r="9" spans="1:22" ht="42" customHeight="1" x14ac:dyDescent="0.2">
      <c r="A9" s="16" t="s">
        <v>3</v>
      </c>
      <c r="B9" s="17" t="s">
        <v>4</v>
      </c>
      <c r="C9" s="18" t="s">
        <v>5</v>
      </c>
      <c r="D9" s="19" t="s">
        <v>6</v>
      </c>
      <c r="E9" s="20" t="s">
        <v>7</v>
      </c>
      <c r="F9" s="20" t="s">
        <v>8</v>
      </c>
      <c r="G9" s="20" t="s">
        <v>9</v>
      </c>
      <c r="H9" s="20" t="s">
        <v>10</v>
      </c>
      <c r="I9" s="20" t="s">
        <v>11</v>
      </c>
      <c r="J9" s="20" t="s">
        <v>12</v>
      </c>
      <c r="K9" s="20" t="s">
        <v>13</v>
      </c>
      <c r="L9" s="20" t="s">
        <v>14</v>
      </c>
      <c r="M9" s="20" t="s">
        <v>15</v>
      </c>
      <c r="N9" s="20" t="s">
        <v>16</v>
      </c>
      <c r="O9" s="20" t="s">
        <v>17</v>
      </c>
      <c r="P9" s="20" t="s">
        <v>18</v>
      </c>
      <c r="Q9" s="20" t="s">
        <v>19</v>
      </c>
      <c r="R9" s="20" t="s">
        <v>20</v>
      </c>
      <c r="S9" s="20" t="s">
        <v>21</v>
      </c>
      <c r="T9" s="20" t="s">
        <v>22</v>
      </c>
      <c r="U9" s="18" t="s">
        <v>23</v>
      </c>
      <c r="V9" s="21"/>
    </row>
    <row r="10" spans="1:22" ht="13.9" customHeight="1" thickBot="1" x14ac:dyDescent="0.25">
      <c r="A10" s="22"/>
      <c r="B10" s="23"/>
      <c r="C10" s="24"/>
      <c r="D10" s="24"/>
      <c r="E10" s="24" t="s">
        <v>24</v>
      </c>
      <c r="F10" s="24" t="s">
        <v>25</v>
      </c>
      <c r="G10" s="24"/>
      <c r="H10" s="24" t="s">
        <v>25</v>
      </c>
      <c r="I10" s="24" t="s">
        <v>25</v>
      </c>
      <c r="J10" s="24" t="s">
        <v>25</v>
      </c>
      <c r="K10" s="24" t="s">
        <v>25</v>
      </c>
      <c r="L10" s="24" t="s">
        <v>25</v>
      </c>
      <c r="M10" s="24"/>
      <c r="N10" s="24" t="s">
        <v>25</v>
      </c>
      <c r="O10" s="24" t="s">
        <v>25</v>
      </c>
      <c r="P10" s="24" t="s">
        <v>25</v>
      </c>
      <c r="Q10" s="24" t="s">
        <v>25</v>
      </c>
      <c r="R10" s="24" t="s">
        <v>25</v>
      </c>
      <c r="S10" s="24" t="s">
        <v>25</v>
      </c>
      <c r="T10" s="24" t="s">
        <v>25</v>
      </c>
      <c r="U10" s="24"/>
      <c r="V10" s="21"/>
    </row>
    <row r="11" spans="1:22" ht="15.75" customHeight="1" thickBot="1" x14ac:dyDescent="0.25">
      <c r="A11" s="25"/>
      <c r="B11" s="26"/>
      <c r="C11" s="27" t="s">
        <v>26</v>
      </c>
      <c r="D11" s="27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9"/>
    </row>
    <row r="12" spans="1:22" s="35" customFormat="1" ht="43.9" customHeight="1" x14ac:dyDescent="0.2">
      <c r="A12" s="30">
        <v>1</v>
      </c>
      <c r="B12" s="31"/>
      <c r="C12" s="32" t="s">
        <v>27</v>
      </c>
      <c r="D12" s="32" t="s">
        <v>28</v>
      </c>
      <c r="E12" s="33">
        <v>20</v>
      </c>
      <c r="F12" s="34">
        <v>12000</v>
      </c>
      <c r="G12" s="34">
        <v>600</v>
      </c>
      <c r="H12" s="34">
        <v>6000</v>
      </c>
      <c r="I12" s="34">
        <v>1200</v>
      </c>
      <c r="J12" s="34">
        <v>9600</v>
      </c>
      <c r="K12" s="34">
        <v>0</v>
      </c>
      <c r="L12" s="34">
        <v>0</v>
      </c>
      <c r="M12" s="34">
        <v>0</v>
      </c>
      <c r="N12" s="34">
        <v>264.07</v>
      </c>
      <c r="O12" s="34">
        <f>SUM(F12:N12)</f>
        <v>29664.07</v>
      </c>
      <c r="P12" s="34">
        <v>296.64</v>
      </c>
      <c r="Q12" s="34">
        <v>7051.8</v>
      </c>
      <c r="R12" s="34">
        <v>5339.53</v>
      </c>
      <c r="S12" s="34">
        <v>444.96</v>
      </c>
      <c r="T12" s="34">
        <f>SUM(P12:S12)</f>
        <v>13132.93</v>
      </c>
      <c r="U12" s="34">
        <f>O12-T12</f>
        <v>16531.14</v>
      </c>
    </row>
    <row r="13" spans="1:22" s="35" customFormat="1" ht="43.9" customHeight="1" x14ac:dyDescent="0.2">
      <c r="A13" s="30"/>
      <c r="B13" s="31"/>
      <c r="C13" s="32" t="s">
        <v>29</v>
      </c>
      <c r="D13" s="32" t="s">
        <v>30</v>
      </c>
      <c r="E13" s="33">
        <v>18</v>
      </c>
      <c r="F13" s="34">
        <v>9540</v>
      </c>
      <c r="G13" s="34">
        <v>540</v>
      </c>
      <c r="H13" s="34">
        <v>4770</v>
      </c>
      <c r="I13" s="34">
        <v>0</v>
      </c>
      <c r="J13" s="34">
        <v>6678</v>
      </c>
      <c r="K13" s="34">
        <v>0</v>
      </c>
      <c r="L13" s="34">
        <v>3165.48</v>
      </c>
      <c r="M13" s="34">
        <v>5539.58</v>
      </c>
      <c r="N13" s="34">
        <v>237.66</v>
      </c>
      <c r="O13" s="34">
        <f>SUM(F13:N13)</f>
        <v>30470.719999999998</v>
      </c>
      <c r="P13" s="34">
        <v>304.70999999999998</v>
      </c>
      <c r="Q13" s="34">
        <v>6229.09</v>
      </c>
      <c r="R13" s="34">
        <v>5484.73</v>
      </c>
      <c r="S13" s="34">
        <v>457.06</v>
      </c>
      <c r="T13" s="34">
        <f>SUM(P13:S13)</f>
        <v>12475.589999999998</v>
      </c>
      <c r="U13" s="34">
        <f>O13-T13</f>
        <v>17995.129999999997</v>
      </c>
    </row>
    <row r="14" spans="1:22" s="35" customFormat="1" ht="33.75" customHeight="1" x14ac:dyDescent="0.2">
      <c r="A14" s="36">
        <v>2</v>
      </c>
      <c r="B14" s="36"/>
      <c r="C14" s="45" t="s">
        <v>31</v>
      </c>
      <c r="D14" s="45"/>
      <c r="E14" s="37"/>
      <c r="F14" s="38">
        <f t="shared" ref="F14:U14" si="0">SUM(F11:F13)</f>
        <v>21540</v>
      </c>
      <c r="G14" s="38">
        <f t="shared" si="0"/>
        <v>1140</v>
      </c>
      <c r="H14" s="38">
        <f t="shared" si="0"/>
        <v>10770</v>
      </c>
      <c r="I14" s="38">
        <f t="shared" si="0"/>
        <v>1200</v>
      </c>
      <c r="J14" s="38">
        <f t="shared" si="0"/>
        <v>16278</v>
      </c>
      <c r="K14" s="38">
        <f t="shared" si="0"/>
        <v>0</v>
      </c>
      <c r="L14" s="38">
        <f t="shared" si="0"/>
        <v>3165.48</v>
      </c>
      <c r="M14" s="38">
        <f t="shared" si="0"/>
        <v>5539.58</v>
      </c>
      <c r="N14" s="38">
        <f t="shared" si="0"/>
        <v>501.73</v>
      </c>
      <c r="O14" s="38">
        <f t="shared" si="0"/>
        <v>60134.789999999994</v>
      </c>
      <c r="P14" s="38">
        <f t="shared" si="0"/>
        <v>601.34999999999991</v>
      </c>
      <c r="Q14" s="38">
        <f t="shared" si="0"/>
        <v>13280.89</v>
      </c>
      <c r="R14" s="38">
        <f t="shared" si="0"/>
        <v>10824.259999999998</v>
      </c>
      <c r="S14" s="38">
        <f t="shared" si="0"/>
        <v>902.02</v>
      </c>
      <c r="T14" s="38">
        <f t="shared" si="0"/>
        <v>25608.519999999997</v>
      </c>
      <c r="U14" s="38">
        <f t="shared" si="0"/>
        <v>34526.269999999997</v>
      </c>
    </row>
    <row r="15" spans="1:22" ht="81.75" customHeight="1" x14ac:dyDescent="0.25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21"/>
    </row>
    <row r="16" spans="1:22" ht="38.450000000000003" customHeight="1" x14ac:dyDescent="0.2">
      <c r="A16" s="39"/>
      <c r="B16" s="39"/>
      <c r="C16" s="40"/>
      <c r="D16" s="40"/>
      <c r="E16" s="41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21"/>
    </row>
    <row r="17" ht="18" customHeight="1" x14ac:dyDescent="0.2"/>
  </sheetData>
  <mergeCells count="4">
    <mergeCell ref="A3:C3"/>
    <mergeCell ref="G4:N4"/>
    <mergeCell ref="C14:D14"/>
    <mergeCell ref="A15:U15"/>
  </mergeCells>
  <pageMargins left="0.39370078740157483" right="0.39370078740157483" top="0.78740157480314965" bottom="0.78740157480314965" header="0.51181102362204722" footer="0.51181102362204722"/>
  <pageSetup paperSize="9" scale="72" orientation="landscape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Жовтень 2021</vt:lpstr>
      <vt:lpstr>'Жовтень 2021'!Заголовки_для_печати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2022-02-10T09:22:58Z</dcterms:created>
  <dcterms:modified xsi:type="dcterms:W3CDTF">2022-02-10T09:26:57Z</dcterms:modified>
</cp:coreProperties>
</file>