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черв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<sst xmlns="http://schemas.openxmlformats.org/spreadsheetml/2006/main" count="51" uniqueCount="35">
  <si>
    <t>№з/п</t>
  </si>
  <si>
    <t>СУМА ДО ВИДАЧІ</t>
  </si>
  <si>
    <t>Сума</t>
  </si>
  <si>
    <t>ПДФО</t>
  </si>
  <si>
    <t>ПІБ</t>
  </si>
  <si>
    <t>відпрацьовано</t>
  </si>
  <si>
    <t>дні</t>
  </si>
  <si>
    <t>Посада</t>
  </si>
  <si>
    <t>Таб №</t>
  </si>
  <si>
    <t>ВИТЯГ З РОЗРАХУНКОВО-ПЛАТІЖНОЇ ВІДОМОСТІ</t>
  </si>
  <si>
    <t>Разом по листу</t>
  </si>
  <si>
    <t>Дмитренко Ігор Анатолійович</t>
  </si>
  <si>
    <t>Дзьомбак Володимир Богданович</t>
  </si>
  <si>
    <t>Кобельська Ірина Василівна</t>
  </si>
  <si>
    <t>за  інтенсивність</t>
  </si>
  <si>
    <t>індексація</t>
  </si>
  <si>
    <t>Премія, %</t>
  </si>
  <si>
    <t>лікарняні (соц.)</t>
  </si>
  <si>
    <t>лікарняні (підпр)</t>
  </si>
  <si>
    <t>відпустка</t>
  </si>
  <si>
    <t>ВСЬОГО НАРАХОВАНО</t>
  </si>
  <si>
    <t>військовий збір</t>
  </si>
  <si>
    <t>профвнески</t>
  </si>
  <si>
    <t>ВСЬОГО УТРИМАНО</t>
  </si>
  <si>
    <t>Департамент охорони здоров'я  облдержадміністрації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</si>
  <si>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</si>
  <si>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</si>
  <si>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</si>
  <si>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</si>
  <si>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>Аванс</t>
  </si>
  <si>
    <t>02012875</t>
  </si>
  <si>
    <t>Директор департаменту  охорони здоров'я  облдержадміністрації</t>
  </si>
  <si>
    <t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</si>
  <si>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</si>
  <si>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>червень  2022 року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</si>
</sst>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;;;"/>
    <numFmt numFmtId="191" formatCode="###0.00;\-###0.00;;"/>
    <numFmt numFmtId="192" formatCode="0.000"/>
    <numFmt numFmtId="19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9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9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9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view="pageBreakPreview" zoomScale="90" zoomScaleSheetLayoutView="90" zoomScalePageLayoutView="0" workbookViewId="0" topLeftCell="A1">
      <selection activeCell="O17" sqref="O17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0.625" style="0" customWidth="1"/>
    <col min="10" max="10" width="15.625" style="0" customWidth="1"/>
    <col min="11" max="11" width="13.375" style="0" customWidth="1"/>
    <col min="12" max="12" width="11.625" style="0" customWidth="1"/>
    <col min="13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9.1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40"/>
    </row>
    <row r="2" ht="9" customHeight="1">
      <c r="T2" s="40"/>
    </row>
    <row r="3" ht="18" customHeight="1" hidden="1">
      <c r="T3" s="40"/>
    </row>
    <row r="4" ht="12.75" customHeight="1">
      <c r="T4" s="40"/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7" t="s">
        <v>24</v>
      </c>
      <c r="B6" s="37"/>
      <c r="C6" s="38"/>
      <c r="D6" s="38"/>
      <c r="E6" s="31"/>
      <c r="F6" s="31"/>
      <c r="G6" s="29"/>
    </row>
    <row r="7" spans="1:6" ht="12.75" customHeight="1">
      <c r="A7" s="41" t="s">
        <v>30</v>
      </c>
      <c r="B7" s="41"/>
      <c r="C7" s="41"/>
      <c r="D7" s="8"/>
      <c r="E7" s="3"/>
      <c r="F7" s="3"/>
    </row>
    <row r="8" spans="1:14" ht="16.5" customHeight="1">
      <c r="A8" s="30"/>
      <c r="B8" s="30"/>
      <c r="C8" s="30"/>
      <c r="D8" s="8"/>
      <c r="E8" s="3"/>
      <c r="F8" s="3"/>
      <c r="H8" s="32" t="s">
        <v>9</v>
      </c>
      <c r="I8" s="32"/>
      <c r="J8" s="32"/>
      <c r="K8" s="32"/>
      <c r="L8" s="32"/>
      <c r="M8" s="32"/>
      <c r="N8" s="32"/>
    </row>
    <row r="9" spans="1:14" ht="7.5" customHeight="1">
      <c r="A9" s="30"/>
      <c r="B9" s="30"/>
      <c r="C9" s="30"/>
      <c r="D9" s="8"/>
      <c r="E9" s="3"/>
      <c r="F9" s="3"/>
      <c r="H9" s="32"/>
      <c r="I9" s="32"/>
      <c r="J9" s="32"/>
      <c r="K9" s="32"/>
      <c r="L9" s="32"/>
      <c r="M9" s="32"/>
      <c r="N9" s="32"/>
    </row>
    <row r="10" spans="1:14" ht="18" customHeight="1">
      <c r="A10" s="30"/>
      <c r="B10" s="30"/>
      <c r="C10" s="30"/>
      <c r="D10" s="8"/>
      <c r="E10" s="3"/>
      <c r="F10" s="3"/>
      <c r="I10" s="42" t="s">
        <v>34</v>
      </c>
      <c r="J10" s="42"/>
      <c r="K10" s="39"/>
      <c r="L10" s="39"/>
      <c r="M10" s="39"/>
      <c r="N10" s="39"/>
    </row>
    <row r="11" spans="1:6" ht="12.75" customHeight="1">
      <c r="A11" s="30"/>
      <c r="B11" s="30"/>
      <c r="C11" s="30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8</v>
      </c>
      <c r="C13" s="11" t="s">
        <v>4</v>
      </c>
      <c r="D13" s="13" t="s">
        <v>7</v>
      </c>
      <c r="E13" s="12" t="s">
        <v>5</v>
      </c>
      <c r="F13" s="12" t="s">
        <v>25</v>
      </c>
      <c r="G13" s="12" t="s">
        <v>26</v>
      </c>
      <c r="H13" s="12" t="s">
        <v>27</v>
      </c>
      <c r="I13" s="12" t="s">
        <v>28</v>
      </c>
      <c r="J13" s="12" t="s">
        <v>14</v>
      </c>
      <c r="K13" s="12" t="s">
        <v>15</v>
      </c>
      <c r="L13" s="12" t="s">
        <v>16</v>
      </c>
      <c r="M13" s="12" t="s">
        <v>17</v>
      </c>
      <c r="N13" s="12" t="s">
        <v>18</v>
      </c>
      <c r="O13" s="12" t="s">
        <v>19</v>
      </c>
      <c r="P13" s="12"/>
      <c r="Q13" s="12" t="s">
        <v>20</v>
      </c>
      <c r="R13" s="12" t="s">
        <v>3</v>
      </c>
      <c r="S13" s="12" t="s">
        <v>21</v>
      </c>
      <c r="T13" s="12" t="s">
        <v>22</v>
      </c>
      <c r="U13" s="12" t="s">
        <v>29</v>
      </c>
      <c r="V13" s="12" t="s">
        <v>23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6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7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4" customFormat="1" ht="71.25" customHeight="1">
      <c r="A16" s="21">
        <v>1</v>
      </c>
      <c r="B16" s="28">
        <v>34</v>
      </c>
      <c r="C16" s="22" t="s">
        <v>11</v>
      </c>
      <c r="D16" s="25" t="s">
        <v>31</v>
      </c>
      <c r="E16" s="26">
        <v>20</v>
      </c>
      <c r="F16" s="23">
        <v>11636.36</v>
      </c>
      <c r="G16" s="23">
        <v>454.55</v>
      </c>
      <c r="H16" s="23">
        <v>349.09</v>
      </c>
      <c r="I16" s="23">
        <v>1163.64</v>
      </c>
      <c r="J16" s="23">
        <v>11636.36</v>
      </c>
      <c r="K16" s="23">
        <v>214.27</v>
      </c>
      <c r="L16" s="23">
        <v>3490.91</v>
      </c>
      <c r="M16" s="23"/>
      <c r="N16" s="23"/>
      <c r="O16" s="23">
        <v>1813.46</v>
      </c>
      <c r="P16" s="23"/>
      <c r="Q16" s="23">
        <f>SUM(F16:P16)</f>
        <v>30758.64</v>
      </c>
      <c r="R16" s="23">
        <v>5536.56</v>
      </c>
      <c r="S16" s="23">
        <v>461.38</v>
      </c>
      <c r="T16" s="23">
        <v>307.59</v>
      </c>
      <c r="U16" s="23">
        <v>7500</v>
      </c>
      <c r="V16" s="23">
        <f>U16+T16+S16+R16</f>
        <v>13805.529999999999</v>
      </c>
      <c r="W16" s="23">
        <f>Q16-V16</f>
        <v>16953.11</v>
      </c>
    </row>
    <row r="17" spans="1:23" s="24" customFormat="1" ht="92.25" customHeight="1">
      <c r="A17" s="21">
        <v>2</v>
      </c>
      <c r="B17" s="28">
        <v>11</v>
      </c>
      <c r="C17" s="22" t="s">
        <v>12</v>
      </c>
      <c r="D17" s="25" t="s">
        <v>32</v>
      </c>
      <c r="E17" s="26">
        <v>22</v>
      </c>
      <c r="F17" s="23">
        <v>11300</v>
      </c>
      <c r="G17" s="23">
        <v>500</v>
      </c>
      <c r="H17" s="23">
        <v>3390</v>
      </c>
      <c r="I17" s="23">
        <v>0</v>
      </c>
      <c r="J17" s="23">
        <v>2260</v>
      </c>
      <c r="K17" s="23">
        <v>235.7</v>
      </c>
      <c r="L17" s="23">
        <v>3390</v>
      </c>
      <c r="M17" s="23"/>
      <c r="N17" s="23"/>
      <c r="O17" s="23"/>
      <c r="P17" s="23"/>
      <c r="Q17" s="23">
        <f>SUM(F17:P17)</f>
        <v>21075.7</v>
      </c>
      <c r="R17" s="23">
        <v>3793.63</v>
      </c>
      <c r="S17" s="23">
        <v>316.14</v>
      </c>
      <c r="T17" s="23">
        <v>210.76</v>
      </c>
      <c r="U17" s="23">
        <v>7500</v>
      </c>
      <c r="V17" s="23">
        <f>U17+T17+S17+R17</f>
        <v>11820.53</v>
      </c>
      <c r="W17" s="23">
        <f>Q17-V17</f>
        <v>9255.17</v>
      </c>
    </row>
    <row r="18" spans="1:23" s="24" customFormat="1" ht="117.75" customHeight="1" thickBot="1">
      <c r="A18" s="21">
        <v>3</v>
      </c>
      <c r="B18" s="28">
        <v>21</v>
      </c>
      <c r="C18" s="22" t="s">
        <v>13</v>
      </c>
      <c r="D18" s="25" t="s">
        <v>33</v>
      </c>
      <c r="E18" s="26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3100.6</v>
      </c>
      <c r="N18" s="23">
        <v>3100.6</v>
      </c>
      <c r="O18" s="23"/>
      <c r="P18" s="23"/>
      <c r="Q18" s="23">
        <f>SUM(F18:P18)</f>
        <v>6201.2</v>
      </c>
      <c r="R18" s="23">
        <v>1116.22</v>
      </c>
      <c r="S18" s="23">
        <v>93.02</v>
      </c>
      <c r="T18" s="23"/>
      <c r="U18" s="23"/>
      <c r="V18" s="23">
        <f>R18+S18+T18</f>
        <v>1209.24</v>
      </c>
      <c r="W18" s="23">
        <f>Q18-V18</f>
        <v>4991.96</v>
      </c>
    </row>
    <row r="19" spans="1:24" ht="38.25" customHeight="1" thickBot="1">
      <c r="A19" s="33"/>
      <c r="B19" s="34"/>
      <c r="C19" s="43" t="s">
        <v>10</v>
      </c>
      <c r="D19" s="44"/>
      <c r="E19" s="35"/>
      <c r="F19" s="36">
        <f>SUM(F16:F18)</f>
        <v>22936.36</v>
      </c>
      <c r="G19" s="36">
        <f aca="true" t="shared" si="0" ref="G19:W19">SUM(G16:G18)</f>
        <v>954.55</v>
      </c>
      <c r="H19" s="36">
        <f t="shared" si="0"/>
        <v>3739.09</v>
      </c>
      <c r="I19" s="36">
        <f t="shared" si="0"/>
        <v>1163.64</v>
      </c>
      <c r="J19" s="36">
        <f t="shared" si="0"/>
        <v>13896.36</v>
      </c>
      <c r="K19" s="36">
        <f>SUM(K16:K18)</f>
        <v>449.97</v>
      </c>
      <c r="L19" s="36">
        <f>SUM(L16:L18)</f>
        <v>6880.91</v>
      </c>
      <c r="M19" s="36">
        <f t="shared" si="0"/>
        <v>3100.6</v>
      </c>
      <c r="N19" s="36">
        <f t="shared" si="0"/>
        <v>3100.6</v>
      </c>
      <c r="O19" s="36">
        <f t="shared" si="0"/>
        <v>1813.46</v>
      </c>
      <c r="P19" s="36">
        <f t="shared" si="0"/>
        <v>0</v>
      </c>
      <c r="Q19" s="36">
        <f t="shared" si="0"/>
        <v>58035.53999999999</v>
      </c>
      <c r="R19" s="36">
        <f t="shared" si="0"/>
        <v>10446.41</v>
      </c>
      <c r="S19" s="36">
        <f t="shared" si="0"/>
        <v>870.54</v>
      </c>
      <c r="T19" s="36">
        <f t="shared" si="0"/>
        <v>518.3499999999999</v>
      </c>
      <c r="U19" s="36">
        <f t="shared" si="0"/>
        <v>15000</v>
      </c>
      <c r="V19" s="36">
        <f t="shared" si="0"/>
        <v>26835.3</v>
      </c>
      <c r="W19" s="36">
        <f t="shared" si="0"/>
        <v>31200.239999999998</v>
      </c>
      <c r="X19" s="9"/>
    </row>
    <row r="20" ht="18" customHeight="1"/>
  </sheetData>
  <sheetProtection/>
  <mergeCells count="3">
    <mergeCell ref="A7:C7"/>
    <mergeCell ref="I10:J10"/>
    <mergeCell ref="C19:D19"/>
  </mergeCells>
  <printOptions/>
  <pageMargins left="0.3937007874015748" right="0.3937007874015748" top="0.5118110236220472" bottom="0.5118110236220472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byx</cp:lastModifiedBy>
  <cp:lastPrinted>2022-01-13T14:21:05Z</cp:lastPrinted>
  <dcterms:created xsi:type="dcterms:W3CDTF">2003-05-15T10:58:21Z</dcterms:created>
  <dcterms:modified xsi:type="dcterms:W3CDTF">2022-12-26T12:43:27Z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